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 - Processos em Análise" sheetId="1" r:id="rId4"/>
    <sheet state="visible" name="Equipe Responsável" sheetId="2" r:id="rId5"/>
    <sheet state="visible" name="ETAPA 2 - Identificação de Even" sheetId="3" r:id="rId6"/>
    <sheet state="visible" name="ETAPA 3 - Avaliação dos Riscos" sheetId="4" r:id="rId7"/>
    <sheet state="hidden" name="Identificação dos Pontos de Dec" sheetId="5" r:id="rId8"/>
    <sheet state="hidden" name="Checklist de Avaliação dos Pont" sheetId="6" r:id="rId9"/>
    <sheet state="visible" name="ETAPA 4 - Resposta ao Risco" sheetId="7" r:id="rId10"/>
    <sheet state="visible" name="ETAPA 5 - Atividades de control" sheetId="8" r:id="rId11"/>
  </sheets>
  <definedNames>
    <definedName hidden="1" localSheetId="1" name="_xlnm._FilterDatabase">'Equipe Responsável'!$A$1:$AA$8</definedName>
  </definedNames>
  <calcPr/>
  <extLst>
    <ext uri="GoogleSheetsCustomDataVersion2">
      <go:sheetsCustomData xmlns:go="http://customooxmlschemas.google.com/" r:id="rId12" roundtripDataChecksum="3oxlD1eJvAG+ukXlDrIoVO2BfPWmIm7EuvOBbMIEiI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6">
      <text>
        <t xml:space="preserve">======
ID#AAABnQUt4_E
    (2025-07-10 14:51:09)
Alinhar os objetivos ao Mapa Estratégico.
https://pdi.ufc.br/pt/o-pdi-da-ufc/o-plano-de-desenvolvimento-institucional-2023-2027/</t>
      </text>
    </comment>
    <comment authorId="0" ref="C6">
      <text>
        <t xml:space="preserve">======
ID#AAABnQUt4-8
    (2025-07-10 14:51:09)
Alinhar os objetivos ao Mapa Estratégico.
https://pdi.ufc.br/pt/o-pdi-da-ufc/o-plano-de-desenvolvimento-institucional-2023-2027/</t>
      </text>
    </comment>
  </commentList>
  <extLst>
    <ext uri="GoogleSheetsCustomDataVersion2">
      <go:sheetsCustomData xmlns:go="http://customooxmlschemas.google.com/" r:id="rId1" roundtripDataSignature="AMtx7miGOQ7tlkch1PvaBXGuKTOah025E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">
      <text>
        <t xml:space="preserve">======
ID#AAABnQUt4_s
    (2025-07-10 14:51:09)
Tipo do risco: indica se o evento de risco é uma
oportunidade ou uma ameaça</t>
      </text>
    </comment>
    <comment authorId="0" ref="D1">
      <text>
        <t xml:space="preserve">======
ID#AAABnQUt4_A
    (2025-07-10 14:51:09)
Categoria do Risco: diz respeito à origem dos fatores
que influenciam o evento de risco, de acordo com a
Política de Gestão de Riscos da UFC</t>
      </text>
    </comment>
  </commentList>
  <extLst>
    <ext uri="GoogleSheetsCustomDataVersion2">
      <go:sheetsCustomData xmlns:go="http://customooxmlschemas.google.com/" r:id="rId1" roundtripDataSignature="AMtx7mjKFydsxH+/xTVNbO2kQ7acyTQ6rg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">
      <text>
        <t xml:space="preserve">======
ID#AAABnQUt4_U
    (2025-07-10 14:51:09)
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  <extLst>
    <ext uri="GoogleSheetsCustomDataVersion2">
      <go:sheetsCustomData xmlns:go="http://customooxmlschemas.google.com/" r:id="rId1" roundtripDataSignature="AMtx7mhMedGLoysmKz2wpn+eYXOPyyWx1A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">
      <text>
        <t xml:space="preserve">======
ID#AAABnQUt4_o
    (2025-07-10 14:51:09)
Ações de contingência: ações imediatas que
devem ser executadas em caso de ocorrência
do evento, com o objetivo de atenuar seu
impacto (consequências)</t>
      </text>
    </comment>
    <comment authorId="0" ref="J2">
      <text>
        <t xml:space="preserve">======
ID#AAABnQUt4_k
    (2025-07-10 14:51:09)
Gatilho: situação que determina o início das
ações de contingência</t>
      </text>
    </comment>
    <comment authorId="0" ref="E2">
      <text>
        <t xml:space="preserve">======
ID#AAABnQUt4_g
    (2025-07-10 14:51:09)
Responsável pela implementação das medidas de tratamento, esse deve ser um servidor ou o cargo cujo designado seja automaticamente associado ao Plano de Tratamento</t>
      </text>
    </comment>
    <comment authorId="0" ref="L2">
      <text>
        <t xml:space="preserve">======
ID#AAABnQUt4_Y
    (2025-07-10 14:51:09)
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  <comment authorId="0" ref="G2">
      <text>
        <t xml:space="preserve">======
ID#AAABnQUt4_c
    (2025-07-10 14:51:09)
Data prevista para o término da implementação</t>
      </text>
    </comment>
    <comment authorId="0" ref="I2">
      <text>
        <t xml:space="preserve">======
ID#AAABnQUt4_M
    (2025-07-10 14:51:09)
Monitoramento: periodicidade e/ou mecanismos
adotados para verificar a implementação das
ações</t>
      </text>
    </comment>
    <comment authorId="0" ref="F2">
      <text>
        <t xml:space="preserve">======
ID#AAABnQUt4_Q
    (2025-07-10 14:51:09)
Data prevista para o início da implementação</t>
      </text>
    </comment>
    <comment authorId="0" ref="D2">
      <text>
        <t xml:space="preserve">======
ID#AAABnQUt4_I
    (2025-07-10 14:51:09)
Ações preventivas: medidas que visam diminuir
a probabilidade de ocorrência do evento</t>
      </text>
    </comment>
  </commentList>
  <extLst>
    <ext uri="GoogleSheetsCustomDataVersion2">
      <go:sheetsCustomData xmlns:go="http://customooxmlschemas.google.com/" r:id="rId1" roundtripDataSignature="AMtx7mi8Y0lN1q9JCVw+By8KV5Es/HK9IQ=="/>
    </ext>
  </extLst>
</comments>
</file>

<file path=xl/sharedStrings.xml><?xml version="1.0" encoding="utf-8"?>
<sst xmlns="http://schemas.openxmlformats.org/spreadsheetml/2006/main" count="229" uniqueCount="112">
  <si>
    <t>Planilha de Gerenciamento de Riscos</t>
  </si>
  <si>
    <t>Unidade:</t>
  </si>
  <si>
    <t>Pró-reitoria de Gestão de Pessoas (PROGEP)</t>
  </si>
  <si>
    <t>Setor:</t>
  </si>
  <si>
    <t>DIFOP</t>
  </si>
  <si>
    <t>Responsável pelo gerenciamento:</t>
  </si>
  <si>
    <t>Processos</t>
  </si>
  <si>
    <t>Legenda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</si>
  <si>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</si>
  <si>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
</t>
    </r>
    <r>
      <rPr>
        <rFont val="Arial"/>
        <i/>
        <color theme="1"/>
        <sz val="12.0"/>
      </rPr>
      <t>(descrever)</t>
    </r>
  </si>
  <si>
    <t>Objetivo do Mapa Estratégico</t>
  </si>
  <si>
    <t>A</t>
  </si>
  <si>
    <t>Elaboração do PDP</t>
  </si>
  <si>
    <t xml:space="preserve">Coletar e consolidar as necessidades de desenvolvimento dos servidores da UFC para a elaboração do Plano de Desenvolvimento de Pessoas (PDP). </t>
  </si>
  <si>
    <t>Garantir a excelência na gestão de pessoas</t>
  </si>
  <si>
    <t>Nº</t>
  </si>
  <si>
    <t>Nome</t>
  </si>
  <si>
    <t>Siape</t>
  </si>
  <si>
    <t>Unidade</t>
  </si>
  <si>
    <t>Competência</t>
  </si>
  <si>
    <t>Marlon Bruno Matos Paiva</t>
  </si>
  <si>
    <t>PROGEP</t>
  </si>
  <si>
    <t>Gestor responsável pelo gerenciamento de riscos</t>
  </si>
  <si>
    <t xml:space="preserve">Rebeka Maria Sotero Silva </t>
  </si>
  <si>
    <t>CODEC/PROGEP</t>
  </si>
  <si>
    <t>Equipe Técnica Designada</t>
  </si>
  <si>
    <t>Daniele Cirilo Suliano</t>
  </si>
  <si>
    <t>DIFOP/CODEC/PROGEP</t>
  </si>
  <si>
    <t xml:space="preserve">Jamyle dos Santos Monteiro </t>
  </si>
  <si>
    <t>Equipe Responsável pelo Plano de Tratamento e Contingência</t>
  </si>
  <si>
    <t>Tatianny Domingos Moura da Silva</t>
  </si>
  <si>
    <t>Saulo de Sousa Nogueira Costa</t>
  </si>
  <si>
    <t>COLEP/PROGEP</t>
  </si>
  <si>
    <t>Islane Vidal Fonteles</t>
  </si>
  <si>
    <t>Evento de Risco</t>
  </si>
  <si>
    <t>Tipo de Risco</t>
  </si>
  <si>
    <t>Categoria</t>
  </si>
  <si>
    <t>Tipo de Risco de Integridade</t>
  </si>
  <si>
    <t>Causas</t>
  </si>
  <si>
    <t>Consequências</t>
  </si>
  <si>
    <t>É observado em quais processos?</t>
  </si>
  <si>
    <t>O Levantamento de Necessidades de Desenvolvimento de Pessoas (LNDP) não retrata a realidade das necessidades de desenvolvimento dos servidores</t>
  </si>
  <si>
    <t>Ameaça</t>
  </si>
  <si>
    <t>Operacionais</t>
  </si>
  <si>
    <t>Não se aplica</t>
  </si>
  <si>
    <t>Preenchimento do instrumento de forma inadequada;
Instrumento inadequado;
Contantes alterações na metodologia estabelecida pelo órgão central (Sistema de Pessoal Civil da Administração Federal - SIPEC);
Falta de conhecimento da relevância do instrumento;
Baixa adesão ao instrumento;</t>
  </si>
  <si>
    <t>Ações de desenvolvimento insuficientes para atendimento das necessidades institucionais.</t>
  </si>
  <si>
    <r>
      <rPr>
        <rFont val="Arial"/>
        <b/>
        <color rgb="FF000000"/>
        <sz val="12.0"/>
      </rPr>
      <t xml:space="preserve">Probabilidade
</t>
    </r>
    <r>
      <rPr>
        <rFont val="Arial"/>
        <b val="0"/>
        <i/>
        <color rgb="FF000000"/>
        <sz val="12.0"/>
      </rPr>
      <t>(selecionar)</t>
    </r>
  </si>
  <si>
    <t>P</t>
  </si>
  <si>
    <r>
      <rPr>
        <rFont val="Arial"/>
        <b/>
        <color rgb="FF000000"/>
        <sz val="12.0"/>
      </rPr>
      <t xml:space="preserve">Impacto
</t>
    </r>
    <r>
      <rPr>
        <rFont val="Arial"/>
        <b val="0"/>
        <i/>
        <color rgb="FF000000"/>
        <sz val="12.0"/>
      </rPr>
      <t>(selecionar)</t>
    </r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</si>
  <si>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</si>
  <si>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</si>
  <si>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</si>
  <si>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b val="0"/>
        <i/>
        <color theme="1"/>
        <sz val="9.0"/>
      </rPr>
      <t>(descrever</t>
    </r>
    <r>
      <rPr>
        <rFont val="Arial"/>
        <b/>
        <i/>
        <color theme="1"/>
        <sz val="9.0"/>
      </rPr>
      <t>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</si>
  <si>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b val="0"/>
        <i/>
        <color theme="1"/>
        <sz val="9.0"/>
      </rPr>
      <t>(descrever</t>
    </r>
    <r>
      <rPr>
        <rFont val="Arial"/>
        <b/>
        <i/>
        <color theme="1"/>
        <sz val="9.0"/>
      </rPr>
      <t>)</t>
    </r>
  </si>
  <si>
    <r>
      <rPr>
        <rFont val="Arial"/>
        <b/>
        <color theme="1"/>
        <sz val="12.0"/>
      </rPr>
      <t xml:space="preserve">Avaliação dos Controles
</t>
    </r>
    <r>
      <rPr>
        <rFont val="Arial"/>
        <b val="0"/>
        <i/>
        <color theme="1"/>
        <sz val="12.0"/>
      </rPr>
      <t>(selecionar)</t>
    </r>
  </si>
  <si>
    <t>AC</t>
  </si>
  <si>
    <t>Risco Residual
(RIxAC)</t>
  </si>
  <si>
    <t>Classificação do Risco Residual</t>
  </si>
  <si>
    <t>Data da Última Avaliação</t>
  </si>
  <si>
    <t>Média</t>
  </si>
  <si>
    <t>Alto</t>
  </si>
  <si>
    <t>Ampla divulgação do instrumento a ser preenchido; 
Orientação massiva quanto ao preenchimento do LNDP.</t>
  </si>
  <si>
    <t>Reaplicação do formulário LNDP para atender os não-respondentes (revisão PDP)</t>
  </si>
  <si>
    <t>Satisfatório</t>
  </si>
  <si>
    <t>MACROPROCESSO</t>
  </si>
  <si>
    <t>Identificação:</t>
  </si>
  <si>
    <t>CODEC</t>
  </si>
  <si>
    <t>Data:</t>
  </si>
  <si>
    <t>PROCESSO</t>
  </si>
  <si>
    <t>Processo:</t>
  </si>
  <si>
    <t>Objetivo:</t>
  </si>
  <si>
    <t>PASSO DECISÓRIO</t>
  </si>
  <si>
    <t>1.1. Identificação:</t>
  </si>
  <si>
    <t>1.2. Responsável:</t>
  </si>
  <si>
    <t>1.3. Informações de apoio:</t>
  </si>
  <si>
    <t>1.4. Alternativas de resultados:</t>
  </si>
  <si>
    <t>Checklist de Avaliação dos Pontos de Decisão</t>
  </si>
  <si>
    <t>INFORMAÇÃO DE APOIO</t>
  </si>
  <si>
    <t>Estão especificadas em normas internas?</t>
  </si>
  <si>
    <t>São construídas a partir de metodologias e critérios definidos?</t>
  </si>
  <si>
    <t>Contam com uma coleta de dados estruturada e consistente?</t>
  </si>
  <si>
    <t>Existem mecanismos de verificação de informações obtidos de fontes externas?</t>
  </si>
  <si>
    <t>Estão disponíveis no momento da decisão?</t>
  </si>
  <si>
    <t>MECANISMO DECISÓRIO</t>
  </si>
  <si>
    <t>O(s) responsável(is) possuem o conhecimento necessário para sua realização?</t>
  </si>
  <si>
    <t>Existe controle e supervisão da decisão?</t>
  </si>
  <si>
    <t>Existem critérios que garantam o mesmo tratamento às partes interessadas?</t>
  </si>
  <si>
    <t>Existem critérios que garantam a eficiência da decisão (econômica, estratégica, etc.)?</t>
  </si>
  <si>
    <t>Existe controle do contato entre o possível beneficiário e agente com influência sobre a decisão?</t>
  </si>
  <si>
    <t>Há possibilidade de revisão da decisão (recurso)?</t>
  </si>
  <si>
    <t>RESULTADOS</t>
  </si>
  <si>
    <t>As alternativas de resultados são previstas em normas internas?</t>
  </si>
  <si>
    <t>Há registro do histórico da decisão na instituição?</t>
  </si>
  <si>
    <t>Há histórico dos beneficiários ou partes interessadas nos resultados da decisão?</t>
  </si>
  <si>
    <t>Há transparência quanto às implicações econômicas e sociais da decisão?</t>
  </si>
  <si>
    <t>Há indicadores para avaliação dos resultados do passo decisório?</t>
  </si>
  <si>
    <t>INDICADOR DE FRAGILIDADE DO PASSO DECISÓRIO</t>
  </si>
  <si>
    <r>
      <rPr>
        <sz val="10.0"/>
      </rPr>
      <t xml:space="preserve">*A pontuaçã de cada coluna terá análise a partir das orientações disponíveis no link </t>
    </r>
    <r>
      <rPr>
        <color rgb="FF1155CC"/>
        <sz val="10.0"/>
        <u/>
      </rPr>
      <t>https://secretariadegovernanca.ufc.br/wp-content/uploads/2020/07/aula-1-oficina-gestao-de-riscos.pdf</t>
    </r>
  </si>
  <si>
    <t>Opção de Tratamento</t>
  </si>
  <si>
    <t>Justificativa da escolha da opção de tratamento</t>
  </si>
  <si>
    <t>Aceitar</t>
  </si>
  <si>
    <t>Plano de Tratamento</t>
  </si>
  <si>
    <t>Ações preventivas</t>
  </si>
  <si>
    <t>Responsável pelo Tratamento</t>
  </si>
  <si>
    <t>Data prevista para início da implementação</t>
  </si>
  <si>
    <t>Data prevista para o fim da implementação</t>
  </si>
  <si>
    <t>Status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</si>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</sst>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8">
    <font>
      <sz val="10.0"/>
      <color rgb="FF000000"/>
      <name val="Arial"/>
      <scheme val="minor"/>
    </font>
    <font>
      <b/>
      <sz val="14.0"/>
      <color theme="1"/>
      <name val="Arial"/>
    </font>
    <font/>
    <font>
      <b/>
      <sz val="11.0"/>
      <color theme="1"/>
      <name val="Arial"/>
    </font>
    <font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b/>
      <sz val="11.0"/>
      <color rgb="FF000000"/>
      <name val="Arial"/>
    </font>
    <font>
      <sz val="11.0"/>
      <color theme="1"/>
      <name val="Arial"/>
    </font>
    <font>
      <sz val="11.0"/>
      <color rgb="FF000000"/>
      <name val="Arial"/>
    </font>
    <font>
      <sz val="10.0"/>
      <color rgb="FF000000"/>
      <name val="Arial"/>
    </font>
    <font>
      <sz val="9.0"/>
      <color theme="1"/>
      <name val="Arial"/>
    </font>
    <font>
      <b/>
      <sz val="10.0"/>
      <color rgb="FF000000"/>
      <name val="Arial"/>
    </font>
    <font>
      <b/>
      <color rgb="FF000000"/>
      <name val="Arial"/>
    </font>
    <font>
      <u/>
      <sz val="10.0"/>
      <color rgb="FF0000FF"/>
    </font>
    <font>
      <sz val="9.0"/>
      <color rgb="FF00000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D0E0E3"/>
        <bgColor rgb="FFD0E0E3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4F81BD"/>
        <bgColor rgb="FF4F81BD"/>
      </patternFill>
    </fill>
    <fill>
      <patternFill patternType="solid">
        <fgColor rgb="FF8EB4E3"/>
        <bgColor rgb="FF8EB4E3"/>
      </patternFill>
    </fill>
    <fill>
      <patternFill patternType="solid">
        <fgColor rgb="FFDCE6F2"/>
        <bgColor rgb="FFDCE6F2"/>
      </patternFill>
    </fill>
    <fill>
      <patternFill patternType="solid">
        <fgColor rgb="FFCFE2F3"/>
        <bgColor rgb="FFCFE2F3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</fills>
  <borders count="2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</border>
    <border>
      <top/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B5394"/>
      </left>
      <right style="thin">
        <color rgb="FF0B5394"/>
      </right>
      <top style="thin">
        <color rgb="FF0B5394"/>
      </top>
      <bottom style="thin">
        <color rgb="FF0B5394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B5394"/>
      </left>
      <top style="thin">
        <color rgb="FF0B5394"/>
      </top>
    </border>
    <border>
      <right style="thin">
        <color rgb="FF0B5394"/>
      </right>
      <top style="thin">
        <color rgb="FF0B5394"/>
      </top>
      <bottom style="thin">
        <color rgb="FF0B5394"/>
      </bottom>
    </border>
    <border>
      <left style="thin">
        <color rgb="FF0B5394"/>
      </left>
      <bottom style="thin">
        <color rgb="FF0B5394"/>
      </bottom>
    </border>
    <border>
      <right style="thin">
        <color rgb="FF0B5394"/>
      </right>
      <top style="thin">
        <color rgb="FF0B5394"/>
      </top>
    </border>
    <border>
      <left style="thin">
        <color rgb="FF0B5394"/>
      </left>
      <top style="thin">
        <color rgb="FF0B5394"/>
      </top>
      <bottom style="thin">
        <color rgb="FF0B5394"/>
      </bottom>
    </border>
    <border>
      <left style="thin">
        <color rgb="FF0B5394"/>
      </left>
      <right style="thin">
        <color rgb="FF0B5394"/>
      </right>
      <top style="thin">
        <color rgb="FF0B5394"/>
      </top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vertical="bottom"/>
    </xf>
    <xf borderId="5" fillId="3" fontId="4" numFmtId="0" xfId="0" applyAlignment="1" applyBorder="1" applyFont="1">
      <alignment vertical="bottom"/>
    </xf>
    <xf borderId="6" fillId="0" fontId="4" numFmtId="0" xfId="0" applyAlignment="1" applyBorder="1" applyFont="1">
      <alignment shrinkToFit="0" vertical="bottom" wrapText="1"/>
    </xf>
    <xf borderId="7" fillId="0" fontId="2" numFmtId="0" xfId="0" applyBorder="1" applyFont="1"/>
    <xf borderId="8" fillId="3" fontId="3" numFmtId="0" xfId="0" applyAlignment="1" applyBorder="1" applyFont="1">
      <alignment vertical="bottom"/>
    </xf>
    <xf borderId="9" fillId="3" fontId="4" numFmtId="0" xfId="0" applyAlignment="1" applyBorder="1" applyFont="1">
      <alignment vertical="bottom"/>
    </xf>
    <xf borderId="10" fillId="0" fontId="4" numFmtId="0" xfId="0" applyAlignment="1" applyBorder="1" applyFont="1">
      <alignment shrinkToFit="0" vertical="bottom" wrapText="1"/>
    </xf>
    <xf borderId="11" fillId="0" fontId="2" numFmtId="0" xfId="0" applyBorder="1" applyFont="1"/>
    <xf borderId="12" fillId="3" fontId="3" numFmtId="0" xfId="0" applyAlignment="1" applyBorder="1" applyFont="1">
      <alignment vertical="bottom"/>
    </xf>
    <xf borderId="12" fillId="3" fontId="4" numFmtId="0" xfId="0" applyAlignment="1" applyBorder="1" applyFont="1">
      <alignment vertical="bottom"/>
    </xf>
    <xf borderId="12" fillId="0" fontId="4" numFmtId="0" xfId="0" applyAlignment="1" applyBorder="1" applyFont="1">
      <alignment shrinkToFit="0" vertical="bottom" wrapText="1"/>
    </xf>
    <xf borderId="8" fillId="3" fontId="5" numFmtId="0" xfId="0" applyAlignment="1" applyBorder="1" applyFont="1">
      <alignment horizontal="center" vertical="bottom"/>
    </xf>
    <xf borderId="9" fillId="0" fontId="2" numFmtId="0" xfId="0" applyBorder="1" applyFont="1"/>
    <xf borderId="13" fillId="0" fontId="2" numFmtId="0" xfId="0" applyBorder="1" applyFont="1"/>
    <xf borderId="14" fillId="3" fontId="5" numFmtId="0" xfId="0" applyAlignment="1" applyBorder="1" applyFont="1">
      <alignment horizontal="center" shrinkToFit="0" wrapText="1"/>
    </xf>
    <xf borderId="14" fillId="3" fontId="6" numFmtId="0" xfId="0" applyAlignment="1" applyBorder="1" applyFont="1">
      <alignment horizontal="center" shrinkToFit="0" wrapText="1"/>
    </xf>
    <xf borderId="14" fillId="0" fontId="7" numFmtId="0" xfId="0" applyAlignment="1" applyBorder="1" applyFont="1">
      <alignment horizontal="center" vertical="bottom"/>
    </xf>
    <xf borderId="14" fillId="0" fontId="8" numFmtId="0" xfId="0" applyAlignment="1" applyBorder="1" applyFont="1">
      <alignment shrinkToFit="0" vertical="bottom" wrapText="1"/>
    </xf>
    <xf borderId="14" fillId="0" fontId="8" numFmtId="0" xfId="0" applyAlignment="1" applyBorder="1" applyFont="1">
      <alignment shrinkToFit="0" vertical="center" wrapText="1"/>
    </xf>
    <xf borderId="0" fillId="0" fontId="4" numFmtId="0" xfId="0" applyAlignment="1" applyFont="1">
      <alignment horizontal="center"/>
    </xf>
    <xf borderId="0" fillId="0" fontId="4" numFmtId="0" xfId="0" applyAlignment="1" applyFont="1">
      <alignment shrinkToFit="0" wrapText="1"/>
    </xf>
    <xf borderId="0" fillId="4" fontId="9" numFmtId="0" xfId="0" applyAlignment="1" applyFill="1" applyFont="1">
      <alignment horizontal="left" shrinkToFit="0" vertical="top" wrapText="1"/>
    </xf>
    <xf borderId="15" fillId="4" fontId="9" numFmtId="0" xfId="0" applyAlignment="1" applyBorder="1" applyFont="1">
      <alignment horizontal="left" shrinkToFit="0" vertical="top" wrapText="1"/>
    </xf>
    <xf borderId="0" fillId="0" fontId="10" numFmtId="0" xfId="0" applyAlignment="1" applyFont="1">
      <alignment horizontal="right" shrinkToFit="0" vertical="top" wrapText="1"/>
    </xf>
    <xf borderId="14" fillId="0" fontId="10" numFmtId="0" xfId="0" applyAlignment="1" applyBorder="1" applyFont="1">
      <alignment shrinkToFit="0" vertical="top" wrapText="1"/>
    </xf>
    <xf borderId="14" fillId="0" fontId="10" numFmtId="0" xfId="0" applyAlignment="1" applyBorder="1" applyFont="1">
      <alignment horizontal="right" shrinkToFit="0" vertical="top" wrapText="1"/>
    </xf>
    <xf borderId="0" fillId="0" fontId="4" numFmtId="0" xfId="0" applyFont="1"/>
    <xf borderId="14" fillId="5" fontId="5" numFmtId="0" xfId="0" applyAlignment="1" applyBorder="1" applyFill="1" applyFont="1">
      <alignment horizontal="center"/>
    </xf>
    <xf borderId="14" fillId="5" fontId="5" numFmtId="0" xfId="0" applyAlignment="1" applyBorder="1" applyFont="1">
      <alignment horizontal="center" shrinkToFit="0" vertical="bottom" wrapText="1"/>
    </xf>
    <xf borderId="14" fillId="5" fontId="5" numFmtId="0" xfId="0" applyAlignment="1" applyBorder="1" applyFont="1">
      <alignment horizontal="center" shrinkToFit="0" wrapText="1"/>
    </xf>
    <xf borderId="0" fillId="0" fontId="11" numFmtId="0" xfId="0" applyFont="1"/>
    <xf borderId="14" fillId="0" fontId="12" numFmtId="0" xfId="0" applyAlignment="1" applyBorder="1" applyFont="1">
      <alignment shrinkToFit="0" vertical="top" wrapText="1"/>
    </xf>
    <xf borderId="14" fillId="0" fontId="8" numFmtId="0" xfId="0" applyAlignment="1" applyBorder="1" applyFont="1">
      <alignment horizontal="center" vertical="bottom"/>
    </xf>
    <xf borderId="16" fillId="0" fontId="8" numFmtId="0" xfId="0" applyAlignment="1" applyBorder="1" applyFont="1">
      <alignment vertical="bottom"/>
    </xf>
    <xf borderId="14" fillId="6" fontId="5" numFmtId="0" xfId="0" applyAlignment="1" applyBorder="1" applyFill="1" applyFont="1">
      <alignment horizontal="center" shrinkToFit="0" wrapText="1"/>
    </xf>
    <xf borderId="14" fillId="6" fontId="5" numFmtId="0" xfId="0" applyAlignment="1" applyBorder="1" applyFont="1">
      <alignment horizontal="center" readingOrder="0" shrinkToFit="0" wrapText="1"/>
    </xf>
    <xf borderId="15" fillId="0" fontId="12" numFmtId="0" xfId="0" applyAlignment="1" applyBorder="1" applyFont="1">
      <alignment shrinkToFit="0" vertical="top" wrapText="1"/>
    </xf>
    <xf borderId="15" fillId="0" fontId="12" numFmtId="0" xfId="0" applyAlignment="1" applyBorder="1" applyFont="1">
      <alignment horizontal="left" shrinkToFit="0" vertical="top" wrapText="1"/>
    </xf>
    <xf borderId="14" fillId="0" fontId="8" numFmtId="164" xfId="0" applyAlignment="1" applyBorder="1" applyFont="1" applyNumberFormat="1">
      <alignment horizontal="center"/>
    </xf>
    <xf borderId="0" fillId="0" fontId="13" numFmtId="0" xfId="0" applyFont="1"/>
    <xf borderId="0" fillId="0" fontId="8" numFmtId="0" xfId="0" applyFont="1"/>
    <xf borderId="0" fillId="0" fontId="8" numFmtId="0" xfId="0" applyAlignment="1" applyFont="1">
      <alignment horizontal="left" vertical="top"/>
    </xf>
    <xf borderId="0" fillId="0" fontId="8" numFmtId="0" xfId="0" applyAlignment="1" applyFont="1">
      <alignment vertical="top"/>
    </xf>
    <xf borderId="0" fillId="0" fontId="4" numFmtId="0" xfId="0" applyAlignment="1" applyFont="1">
      <alignment horizontal="left" vertical="top"/>
    </xf>
    <xf borderId="0" fillId="0" fontId="4" numFmtId="0" xfId="0" applyAlignment="1" applyFont="1">
      <alignment vertical="top"/>
    </xf>
    <xf borderId="17" fillId="7" fontId="14" numFmtId="0" xfId="0" applyAlignment="1" applyBorder="1" applyFill="1" applyFont="1">
      <alignment horizontal="center" shrinkToFit="0" vertical="center" wrapText="1"/>
    </xf>
    <xf borderId="10" fillId="0" fontId="2" numFmtId="0" xfId="0" applyBorder="1" applyFont="1"/>
    <xf borderId="14" fillId="0" fontId="14" numFmtId="0" xfId="0" applyAlignment="1" applyBorder="1" applyFont="1">
      <alignment horizontal="left" shrinkToFit="0" vertical="center" wrapText="1"/>
    </xf>
    <xf borderId="17" fillId="0" fontId="8" numFmtId="0" xfId="0" applyAlignment="1" applyBorder="1" applyFont="1">
      <alignment shrinkToFit="0" vertical="center" wrapText="1"/>
    </xf>
    <xf borderId="17" fillId="0" fontId="8" numFmtId="0" xfId="0" applyAlignment="1" applyBorder="1" applyFont="1">
      <alignment horizontal="left" shrinkToFit="0" vertical="center" wrapText="1"/>
    </xf>
    <xf borderId="17" fillId="8" fontId="14" numFmtId="0" xfId="0" applyAlignment="1" applyBorder="1" applyFill="1" applyFont="1">
      <alignment horizontal="center" shrinkToFit="0" vertical="center" wrapText="1"/>
    </xf>
    <xf borderId="17" fillId="0" fontId="7" numFmtId="0" xfId="0" applyAlignment="1" applyBorder="1" applyFont="1">
      <alignment shrinkToFit="0" vertical="center" wrapText="1"/>
    </xf>
    <xf borderId="17" fillId="9" fontId="14" numFmtId="0" xfId="0" applyAlignment="1" applyBorder="1" applyFill="1" applyFon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17" fillId="0" fontId="14" numFmtId="0" xfId="0" applyAlignment="1" applyBorder="1" applyFont="1">
      <alignment horizontal="left" shrinkToFit="0" vertical="center" wrapText="1"/>
    </xf>
    <xf borderId="1" fillId="0" fontId="8" numFmtId="0" xfId="0" applyAlignment="1" applyBorder="1" applyFont="1">
      <alignment shrinkToFit="0" vertical="center" wrapText="1"/>
    </xf>
    <xf borderId="12" fillId="0" fontId="2" numFmtId="0" xfId="0" applyBorder="1" applyFont="1"/>
    <xf borderId="17" fillId="9" fontId="15" numFmtId="0" xfId="0" applyAlignment="1" applyBorder="1" applyFont="1">
      <alignment horizontal="center" shrinkToFit="0" vertical="center" wrapText="1"/>
    </xf>
    <xf borderId="14" fillId="0" fontId="15" numFmtId="0" xfId="0" applyAlignment="1" applyBorder="1" applyFont="1">
      <alignment shrinkToFit="0" vertical="center" wrapText="1"/>
    </xf>
    <xf borderId="14" fillId="0" fontId="4" numFmtId="0" xfId="0" applyAlignment="1" applyBorder="1" applyFont="1">
      <alignment shrinkToFit="0" vertical="center" wrapText="1"/>
    </xf>
    <xf borderId="17" fillId="0" fontId="15" numFmtId="0" xfId="0" applyAlignment="1" applyBorder="1" applyFont="1">
      <alignment shrinkToFit="0" vertical="center" wrapText="1"/>
    </xf>
    <xf borderId="0" fillId="0" fontId="8" numFmtId="0" xfId="0" applyAlignment="1" applyFont="1">
      <alignment shrinkToFit="0" wrapText="1"/>
    </xf>
    <xf borderId="18" fillId="4" fontId="14" numFmtId="11" xfId="0" applyAlignment="1" applyBorder="1" applyFont="1" applyNumberFormat="1">
      <alignment horizontal="center" shrinkToFit="0" vertical="center" wrapText="1"/>
    </xf>
    <xf borderId="19" fillId="4" fontId="14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21" fillId="4" fontId="14" numFmtId="0" xfId="0" applyAlignment="1" applyBorder="1" applyFont="1">
      <alignment horizontal="center" shrinkToFit="0" vertical="center" wrapText="1"/>
    </xf>
    <xf borderId="22" fillId="4" fontId="14" numFmtId="0" xfId="0" applyAlignment="1" applyBorder="1" applyFont="1">
      <alignment horizontal="center" shrinkToFit="0" vertical="center" wrapText="1"/>
    </xf>
    <xf borderId="23" fillId="4" fontId="14" numFmtId="0" xfId="0" applyAlignment="1" applyBorder="1" applyFont="1">
      <alignment horizontal="center" shrinkToFit="0" vertical="center" wrapText="1"/>
    </xf>
    <xf borderId="24" fillId="0" fontId="8" numFmtId="0" xfId="0" applyAlignment="1" applyBorder="1" applyFont="1">
      <alignment shrinkToFit="0" vertical="center" wrapText="1"/>
    </xf>
    <xf borderId="0" fillId="0" fontId="8" numFmtId="0" xfId="0" applyAlignment="1" applyFont="1">
      <alignment shrinkToFit="0" vertical="center" wrapText="1"/>
    </xf>
    <xf borderId="0" fillId="10" fontId="16" numFmtId="0" xfId="0" applyAlignment="1" applyFill="1" applyFont="1">
      <alignment shrinkToFit="0" vertical="center" wrapText="1"/>
    </xf>
    <xf borderId="14" fillId="11" fontId="5" numFmtId="0" xfId="0" applyAlignment="1" applyBorder="1" applyFill="1" applyFont="1">
      <alignment horizontal="center" shrinkToFit="0" wrapText="1"/>
    </xf>
    <xf borderId="14" fillId="11" fontId="5" numFmtId="0" xfId="0" applyAlignment="1" applyBorder="1" applyFont="1">
      <alignment horizontal="center"/>
    </xf>
    <xf borderId="15" fillId="0" fontId="8" numFmtId="0" xfId="0" applyAlignment="1" applyBorder="1" applyFont="1">
      <alignment shrinkToFit="0" vertical="center" wrapText="1"/>
    </xf>
    <xf borderId="14" fillId="12" fontId="5" numFmtId="0" xfId="0" applyAlignment="1" applyBorder="1" applyFill="1" applyFont="1">
      <alignment horizontal="center" shrinkToFit="0" wrapText="1"/>
    </xf>
    <xf borderId="17" fillId="12" fontId="5" numFmtId="0" xfId="0" applyAlignment="1" applyBorder="1" applyFont="1">
      <alignment horizontal="center" shrinkToFit="0" wrapText="1"/>
    </xf>
    <xf borderId="10" fillId="12" fontId="5" numFmtId="0" xfId="0" applyAlignment="1" applyBorder="1" applyFont="1">
      <alignment horizontal="center"/>
    </xf>
    <xf borderId="11" fillId="12" fontId="5" numFmtId="0" xfId="0" applyAlignment="1" applyBorder="1" applyFont="1">
      <alignment horizontal="center"/>
    </xf>
    <xf borderId="14" fillId="12" fontId="5" numFmtId="0" xfId="0" applyAlignment="1" applyBorder="1" applyFont="1">
      <alignment horizontal="center"/>
    </xf>
    <xf borderId="14" fillId="0" fontId="17" numFmtId="0" xfId="0" applyAlignment="1" applyBorder="1" applyFont="1">
      <alignment shrinkToFit="0" vertical="top" wrapText="1"/>
    </xf>
    <xf borderId="14" fillId="0" fontId="13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secretariadegovernanca.ufc.br/wp-content/uploads/2020/07/aula-1-oficina-gestao-de-riscos.pdf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3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24.63"/>
    <col customWidth="1" min="3" max="3" width="85.63"/>
    <col customWidth="1" min="4" max="4" width="23.0"/>
    <col customWidth="1" min="5" max="6" width="12.63"/>
  </cols>
  <sheetData>
    <row r="1" ht="48.75" customHeight="1">
      <c r="A1" s="1" t="s">
        <v>0</v>
      </c>
      <c r="B1" s="2"/>
      <c r="C1" s="2"/>
      <c r="D1" s="3"/>
    </row>
    <row r="2" ht="15.75" customHeight="1">
      <c r="A2" s="4" t="s">
        <v>1</v>
      </c>
      <c r="B2" s="5"/>
      <c r="C2" s="6" t="s">
        <v>2</v>
      </c>
      <c r="D2" s="7"/>
    </row>
    <row r="3" ht="15.75" customHeight="1">
      <c r="A3" s="8" t="s">
        <v>3</v>
      </c>
      <c r="B3" s="9"/>
      <c r="C3" s="10" t="s">
        <v>4</v>
      </c>
      <c r="D3" s="11"/>
    </row>
    <row r="4" ht="15.75" customHeight="1">
      <c r="A4" s="12" t="s">
        <v>5</v>
      </c>
      <c r="B4" s="13"/>
      <c r="C4" s="14"/>
      <c r="D4" s="7"/>
    </row>
    <row r="5" ht="15.75" customHeight="1">
      <c r="A5" s="15" t="s">
        <v>6</v>
      </c>
      <c r="B5" s="16"/>
      <c r="C5" s="16"/>
      <c r="D5" s="17"/>
    </row>
    <row r="6" ht="15.75" customHeight="1">
      <c r="A6" s="18" t="s">
        <v>7</v>
      </c>
      <c r="B6" s="19" t="s">
        <v>8</v>
      </c>
      <c r="C6" s="19" t="s">
        <v>9</v>
      </c>
      <c r="D6" s="18" t="s">
        <v>10</v>
      </c>
    </row>
    <row r="7" ht="15.75" customHeight="1">
      <c r="A7" s="20" t="s">
        <v>11</v>
      </c>
      <c r="B7" s="21" t="s">
        <v>12</v>
      </c>
      <c r="C7" s="21" t="s">
        <v>13</v>
      </c>
      <c r="D7" s="22" t="s">
        <v>14</v>
      </c>
    </row>
    <row r="8" ht="15.75" customHeight="1">
      <c r="B8" s="23"/>
      <c r="C8" s="24"/>
    </row>
    <row r="9" ht="15.75" customHeight="1">
      <c r="B9" s="23"/>
      <c r="C9" s="24"/>
    </row>
    <row r="10" ht="15.75" customHeight="1">
      <c r="B10" s="23"/>
      <c r="C10" s="24"/>
    </row>
    <row r="11" ht="15.75" customHeight="1">
      <c r="B11" s="23"/>
      <c r="C11" s="24"/>
    </row>
    <row r="12" ht="15.75" customHeight="1">
      <c r="B12" s="23"/>
      <c r="C12" s="24"/>
    </row>
    <row r="13" ht="15.75" customHeight="1">
      <c r="B13" s="23"/>
      <c r="C13" s="24"/>
    </row>
    <row r="14" ht="15.75" customHeight="1">
      <c r="B14" s="23"/>
      <c r="C14" s="24"/>
    </row>
    <row r="15" ht="15.75" customHeight="1">
      <c r="B15" s="23"/>
      <c r="C15" s="24"/>
    </row>
    <row r="16" ht="15.75" customHeight="1">
      <c r="B16" s="23"/>
      <c r="C16" s="24"/>
    </row>
    <row r="17" ht="15.75" customHeight="1">
      <c r="B17" s="23"/>
      <c r="C17" s="24"/>
    </row>
    <row r="18" ht="15.75" customHeight="1">
      <c r="B18" s="23"/>
      <c r="C18" s="24"/>
    </row>
    <row r="19" ht="15.75" customHeight="1">
      <c r="B19" s="23"/>
      <c r="C19" s="24"/>
    </row>
    <row r="20" ht="15.75" customHeight="1">
      <c r="B20" s="23"/>
      <c r="C20" s="24"/>
    </row>
    <row r="21" ht="15.75" customHeight="1">
      <c r="B21" s="23"/>
      <c r="C21" s="24"/>
    </row>
    <row r="22" ht="15.75" customHeight="1">
      <c r="B22" s="23"/>
      <c r="C22" s="24"/>
    </row>
    <row r="23" ht="15.75" customHeight="1">
      <c r="B23" s="23"/>
      <c r="C23" s="24"/>
    </row>
    <row r="24" ht="15.75" customHeight="1">
      <c r="B24" s="23"/>
      <c r="C24" s="24"/>
    </row>
    <row r="25" ht="15.75" customHeight="1">
      <c r="B25" s="23"/>
      <c r="C25" s="24"/>
    </row>
    <row r="26" ht="15.75" customHeight="1">
      <c r="B26" s="23"/>
      <c r="C26" s="24"/>
    </row>
    <row r="27" ht="15.75" customHeight="1">
      <c r="B27" s="23"/>
      <c r="C27" s="24"/>
    </row>
    <row r="28" ht="15.75" customHeight="1">
      <c r="B28" s="23"/>
      <c r="C28" s="24"/>
    </row>
    <row r="29" ht="15.75" customHeight="1">
      <c r="B29" s="23"/>
      <c r="C29" s="24"/>
    </row>
    <row r="30" ht="15.75" customHeight="1">
      <c r="B30" s="23"/>
      <c r="C30" s="24"/>
    </row>
    <row r="31" ht="15.75" customHeight="1">
      <c r="B31" s="23"/>
      <c r="C31" s="24"/>
    </row>
    <row r="32" ht="15.75" customHeight="1">
      <c r="B32" s="23"/>
      <c r="C32" s="24"/>
    </row>
    <row r="33" ht="15.75" customHeight="1">
      <c r="B33" s="23"/>
      <c r="C33" s="24"/>
    </row>
    <row r="34" ht="15.75" customHeight="1">
      <c r="B34" s="23"/>
      <c r="C34" s="24"/>
    </row>
    <row r="35" ht="15.75" customHeight="1">
      <c r="B35" s="23"/>
      <c r="C35" s="24"/>
    </row>
    <row r="36" ht="15.75" customHeight="1">
      <c r="B36" s="23"/>
      <c r="C36" s="24"/>
    </row>
    <row r="37" ht="15.75" customHeight="1">
      <c r="B37" s="23"/>
      <c r="C37" s="24"/>
    </row>
    <row r="38" ht="15.75" customHeight="1">
      <c r="B38" s="23"/>
      <c r="C38" s="24"/>
    </row>
    <row r="39" ht="15.75" customHeight="1">
      <c r="B39" s="23"/>
      <c r="C39" s="24"/>
    </row>
    <row r="40" ht="15.75" customHeight="1">
      <c r="B40" s="23"/>
      <c r="C40" s="24"/>
    </row>
    <row r="41" ht="15.75" customHeight="1">
      <c r="B41" s="23"/>
      <c r="C41" s="24"/>
    </row>
    <row r="42" ht="15.75" customHeight="1">
      <c r="B42" s="23"/>
      <c r="C42" s="24"/>
    </row>
    <row r="43" ht="15.75" customHeight="1">
      <c r="B43" s="23"/>
      <c r="C43" s="24"/>
    </row>
    <row r="44" ht="15.75" customHeight="1">
      <c r="B44" s="23"/>
      <c r="C44" s="24"/>
    </row>
    <row r="45" ht="15.75" customHeight="1">
      <c r="B45" s="23"/>
      <c r="C45" s="24"/>
    </row>
    <row r="46" ht="15.75" customHeight="1">
      <c r="B46" s="23"/>
      <c r="C46" s="24"/>
    </row>
    <row r="47" ht="15.75" customHeight="1">
      <c r="B47" s="23"/>
      <c r="C47" s="24"/>
    </row>
    <row r="48" ht="15.75" customHeight="1">
      <c r="B48" s="23"/>
      <c r="C48" s="24"/>
    </row>
    <row r="49" ht="15.75" customHeight="1">
      <c r="B49" s="23"/>
      <c r="C49" s="24"/>
    </row>
    <row r="50" ht="15.75" customHeight="1">
      <c r="B50" s="23"/>
      <c r="C50" s="24"/>
    </row>
    <row r="51" ht="15.75" customHeight="1">
      <c r="B51" s="23"/>
      <c r="C51" s="24"/>
    </row>
    <row r="52" ht="15.75" customHeight="1">
      <c r="B52" s="23"/>
      <c r="C52" s="24"/>
    </row>
    <row r="53" ht="15.75" customHeight="1">
      <c r="B53" s="23"/>
      <c r="C53" s="24"/>
    </row>
    <row r="54" ht="15.75" customHeight="1">
      <c r="B54" s="23"/>
      <c r="C54" s="24"/>
    </row>
    <row r="55" ht="15.75" customHeight="1">
      <c r="B55" s="23"/>
      <c r="C55" s="24"/>
    </row>
    <row r="56" ht="15.75" customHeight="1">
      <c r="B56" s="23"/>
      <c r="C56" s="24"/>
    </row>
    <row r="57" ht="15.75" customHeight="1">
      <c r="B57" s="23"/>
      <c r="C57" s="24"/>
    </row>
    <row r="58" ht="15.75" customHeight="1">
      <c r="B58" s="23"/>
      <c r="C58" s="24"/>
    </row>
    <row r="59" ht="15.75" customHeight="1">
      <c r="B59" s="23"/>
      <c r="C59" s="24"/>
    </row>
    <row r="60" ht="15.75" customHeight="1">
      <c r="B60" s="23"/>
      <c r="C60" s="24"/>
    </row>
    <row r="61" ht="15.75" customHeight="1">
      <c r="B61" s="23"/>
      <c r="C61" s="24"/>
    </row>
    <row r="62" ht="15.75" customHeight="1">
      <c r="B62" s="23"/>
      <c r="C62" s="24"/>
    </row>
    <row r="63" ht="15.75" customHeight="1">
      <c r="B63" s="23"/>
      <c r="C63" s="24"/>
    </row>
    <row r="64" ht="15.75" customHeight="1">
      <c r="B64" s="23"/>
      <c r="C64" s="24"/>
    </row>
    <row r="65" ht="15.75" customHeight="1">
      <c r="B65" s="23"/>
      <c r="C65" s="24"/>
    </row>
    <row r="66" ht="15.75" customHeight="1">
      <c r="B66" s="23"/>
      <c r="C66" s="24"/>
    </row>
    <row r="67" ht="15.75" customHeight="1">
      <c r="B67" s="23"/>
      <c r="C67" s="24"/>
    </row>
    <row r="68" ht="15.75" customHeight="1">
      <c r="B68" s="23"/>
      <c r="C68" s="24"/>
    </row>
    <row r="69" ht="15.75" customHeight="1">
      <c r="B69" s="23"/>
      <c r="C69" s="24"/>
    </row>
    <row r="70" ht="15.75" customHeight="1">
      <c r="B70" s="23"/>
      <c r="C70" s="24"/>
    </row>
    <row r="71" ht="15.75" customHeight="1">
      <c r="B71" s="23"/>
      <c r="C71" s="24"/>
    </row>
    <row r="72" ht="15.75" customHeight="1">
      <c r="B72" s="23"/>
      <c r="C72" s="24"/>
    </row>
    <row r="73" ht="15.75" customHeight="1">
      <c r="B73" s="23"/>
      <c r="C73" s="24"/>
    </row>
    <row r="74" ht="15.75" customHeight="1">
      <c r="B74" s="23"/>
      <c r="C74" s="24"/>
    </row>
    <row r="75" ht="15.75" customHeight="1">
      <c r="B75" s="23"/>
      <c r="C75" s="24"/>
    </row>
    <row r="76" ht="15.75" customHeight="1">
      <c r="B76" s="23"/>
      <c r="C76" s="24"/>
    </row>
    <row r="77" ht="15.75" customHeight="1">
      <c r="B77" s="23"/>
      <c r="C77" s="24"/>
    </row>
    <row r="78" ht="15.75" customHeight="1">
      <c r="B78" s="23"/>
      <c r="C78" s="24"/>
    </row>
    <row r="79" ht="15.75" customHeight="1">
      <c r="B79" s="23"/>
      <c r="C79" s="24"/>
    </row>
    <row r="80" ht="15.75" customHeight="1">
      <c r="B80" s="23"/>
      <c r="C80" s="24"/>
    </row>
    <row r="81" ht="15.75" customHeight="1">
      <c r="B81" s="23"/>
      <c r="C81" s="24"/>
    </row>
    <row r="82" ht="15.75" customHeight="1">
      <c r="B82" s="23"/>
      <c r="C82" s="24"/>
    </row>
    <row r="83" ht="15.75" customHeight="1">
      <c r="B83" s="23"/>
      <c r="C83" s="24"/>
    </row>
    <row r="84" ht="15.75" customHeight="1">
      <c r="B84" s="23"/>
      <c r="C84" s="24"/>
    </row>
    <row r="85" ht="15.75" customHeight="1">
      <c r="B85" s="23"/>
      <c r="C85" s="24"/>
    </row>
    <row r="86" ht="15.75" customHeight="1">
      <c r="B86" s="23"/>
      <c r="C86" s="24"/>
    </row>
    <row r="87" ht="15.75" customHeight="1">
      <c r="B87" s="23"/>
      <c r="C87" s="24"/>
    </row>
    <row r="88" ht="15.75" customHeight="1">
      <c r="B88" s="23"/>
      <c r="C88" s="24"/>
    </row>
    <row r="89" ht="15.75" customHeight="1">
      <c r="B89" s="23"/>
      <c r="C89" s="24"/>
    </row>
    <row r="90" ht="15.75" customHeight="1">
      <c r="B90" s="23"/>
      <c r="C90" s="24"/>
    </row>
    <row r="91" ht="15.75" customHeight="1">
      <c r="B91" s="23"/>
      <c r="C91" s="24"/>
    </row>
    <row r="92" ht="15.75" customHeight="1">
      <c r="B92" s="23"/>
      <c r="C92" s="24"/>
    </row>
    <row r="93" ht="15.75" customHeight="1">
      <c r="B93" s="23"/>
      <c r="C93" s="24"/>
    </row>
    <row r="94" ht="15.75" customHeight="1">
      <c r="B94" s="23"/>
      <c r="C94" s="24"/>
    </row>
    <row r="95" ht="15.75" customHeight="1">
      <c r="B95" s="23"/>
      <c r="C95" s="24"/>
    </row>
    <row r="96" ht="15.75" customHeight="1">
      <c r="B96" s="23"/>
      <c r="C96" s="24"/>
    </row>
    <row r="97" ht="15.75" customHeight="1">
      <c r="B97" s="23"/>
      <c r="C97" s="24"/>
    </row>
    <row r="98" ht="15.75" customHeight="1">
      <c r="B98" s="23"/>
      <c r="C98" s="24"/>
    </row>
    <row r="99" ht="15.75" customHeight="1">
      <c r="B99" s="23"/>
      <c r="C99" s="24"/>
    </row>
    <row r="100" ht="15.75" customHeight="1">
      <c r="B100" s="23"/>
      <c r="C100" s="24"/>
    </row>
    <row r="101" ht="15.75" customHeight="1">
      <c r="B101" s="23"/>
      <c r="C101" s="24"/>
    </row>
    <row r="102" ht="15.75" customHeight="1">
      <c r="B102" s="23"/>
      <c r="C102" s="24"/>
    </row>
    <row r="103" ht="15.75" customHeight="1">
      <c r="B103" s="23"/>
      <c r="C103" s="24"/>
    </row>
    <row r="104" ht="15.75" customHeight="1">
      <c r="B104" s="23"/>
      <c r="C104" s="24"/>
    </row>
    <row r="105" ht="15.75" customHeight="1">
      <c r="B105" s="23"/>
      <c r="C105" s="24"/>
    </row>
    <row r="106" ht="15.75" customHeight="1">
      <c r="B106" s="23"/>
      <c r="C106" s="24"/>
    </row>
    <row r="107" ht="15.75" customHeight="1">
      <c r="B107" s="23"/>
      <c r="C107" s="24"/>
    </row>
    <row r="108" ht="15.75" customHeight="1">
      <c r="B108" s="23"/>
      <c r="C108" s="24"/>
    </row>
    <row r="109" ht="15.75" customHeight="1">
      <c r="B109" s="23"/>
      <c r="C109" s="24"/>
    </row>
    <row r="110" ht="15.75" customHeight="1">
      <c r="B110" s="23"/>
      <c r="C110" s="24"/>
    </row>
    <row r="111" ht="15.75" customHeight="1">
      <c r="B111" s="23"/>
      <c r="C111" s="24"/>
    </row>
    <row r="112" ht="15.75" customHeight="1">
      <c r="B112" s="23"/>
      <c r="C112" s="24"/>
    </row>
    <row r="113" ht="15.75" customHeight="1">
      <c r="B113" s="23"/>
      <c r="C113" s="24"/>
    </row>
    <row r="114" ht="15.75" customHeight="1">
      <c r="B114" s="23"/>
      <c r="C114" s="24"/>
    </row>
    <row r="115" ht="15.75" customHeight="1">
      <c r="B115" s="23"/>
      <c r="C115" s="24"/>
    </row>
    <row r="116" ht="15.75" customHeight="1">
      <c r="B116" s="23"/>
      <c r="C116" s="24"/>
    </row>
    <row r="117" ht="15.75" customHeight="1">
      <c r="B117" s="23"/>
      <c r="C117" s="24"/>
    </row>
    <row r="118" ht="15.75" customHeight="1">
      <c r="B118" s="23"/>
      <c r="C118" s="24"/>
    </row>
    <row r="119" ht="15.75" customHeight="1">
      <c r="B119" s="23"/>
      <c r="C119" s="24"/>
    </row>
    <row r="120" ht="15.75" customHeight="1">
      <c r="B120" s="23"/>
      <c r="C120" s="24"/>
    </row>
    <row r="121" ht="15.75" customHeight="1">
      <c r="B121" s="23"/>
      <c r="C121" s="24"/>
    </row>
    <row r="122" ht="15.75" customHeight="1">
      <c r="B122" s="23"/>
      <c r="C122" s="24"/>
    </row>
    <row r="123" ht="15.75" customHeight="1">
      <c r="B123" s="23"/>
      <c r="C123" s="24"/>
    </row>
    <row r="124" ht="15.75" customHeight="1">
      <c r="B124" s="23"/>
      <c r="C124" s="24"/>
    </row>
    <row r="125" ht="15.75" customHeight="1">
      <c r="B125" s="23"/>
      <c r="C125" s="24"/>
    </row>
    <row r="126" ht="15.75" customHeight="1">
      <c r="B126" s="23"/>
      <c r="C126" s="24"/>
    </row>
    <row r="127" ht="15.75" customHeight="1">
      <c r="B127" s="23"/>
      <c r="C127" s="24"/>
    </row>
    <row r="128" ht="15.75" customHeight="1">
      <c r="B128" s="23"/>
      <c r="C128" s="24"/>
    </row>
    <row r="129" ht="15.75" customHeight="1">
      <c r="B129" s="23"/>
      <c r="C129" s="24"/>
    </row>
    <row r="130" ht="15.75" customHeight="1">
      <c r="B130" s="23"/>
      <c r="C130" s="24"/>
    </row>
    <row r="131" ht="15.75" customHeight="1">
      <c r="B131" s="23"/>
      <c r="C131" s="24"/>
    </row>
    <row r="132" ht="15.75" customHeight="1">
      <c r="B132" s="23"/>
      <c r="C132" s="24"/>
    </row>
    <row r="133" ht="15.75" customHeight="1">
      <c r="B133" s="23"/>
      <c r="C133" s="24"/>
    </row>
    <row r="134" ht="15.75" customHeight="1">
      <c r="B134" s="23"/>
      <c r="C134" s="24"/>
    </row>
    <row r="135" ht="15.75" customHeight="1">
      <c r="B135" s="23"/>
      <c r="C135" s="24"/>
    </row>
    <row r="136" ht="15.75" customHeight="1">
      <c r="B136" s="23"/>
      <c r="C136" s="24"/>
    </row>
    <row r="137" ht="15.75" customHeight="1">
      <c r="B137" s="23"/>
      <c r="C137" s="24"/>
    </row>
    <row r="138" ht="15.75" customHeight="1">
      <c r="B138" s="23"/>
      <c r="C138" s="24"/>
    </row>
    <row r="139" ht="15.75" customHeight="1">
      <c r="B139" s="23"/>
      <c r="C139" s="24"/>
    </row>
    <row r="140" ht="15.75" customHeight="1">
      <c r="B140" s="23"/>
      <c r="C140" s="24"/>
    </row>
    <row r="141" ht="15.75" customHeight="1">
      <c r="B141" s="23"/>
      <c r="C141" s="24"/>
    </row>
    <row r="142" ht="15.75" customHeight="1">
      <c r="B142" s="23"/>
      <c r="C142" s="24"/>
    </row>
    <row r="143" ht="15.75" customHeight="1">
      <c r="B143" s="23"/>
      <c r="C143" s="24"/>
    </row>
    <row r="144" ht="15.75" customHeight="1">
      <c r="B144" s="23"/>
      <c r="C144" s="24"/>
    </row>
    <row r="145" ht="15.75" customHeight="1">
      <c r="B145" s="23"/>
      <c r="C145" s="24"/>
    </row>
    <row r="146" ht="15.75" customHeight="1">
      <c r="B146" s="23"/>
      <c r="C146" s="24"/>
    </row>
    <row r="147" ht="15.75" customHeight="1">
      <c r="B147" s="23"/>
      <c r="C147" s="24"/>
    </row>
    <row r="148" ht="15.75" customHeight="1">
      <c r="B148" s="23"/>
      <c r="C148" s="24"/>
    </row>
    <row r="149" ht="15.75" customHeight="1">
      <c r="B149" s="23"/>
      <c r="C149" s="24"/>
    </row>
    <row r="150" ht="15.75" customHeight="1">
      <c r="B150" s="23"/>
      <c r="C150" s="24"/>
    </row>
    <row r="151" ht="15.75" customHeight="1">
      <c r="B151" s="23"/>
      <c r="C151" s="24"/>
    </row>
    <row r="152" ht="15.75" customHeight="1">
      <c r="B152" s="23"/>
      <c r="C152" s="24"/>
    </row>
    <row r="153" ht="15.75" customHeight="1">
      <c r="B153" s="23"/>
      <c r="C153" s="24"/>
    </row>
    <row r="154" ht="15.75" customHeight="1">
      <c r="B154" s="23"/>
      <c r="C154" s="24"/>
    </row>
    <row r="155" ht="15.75" customHeight="1">
      <c r="B155" s="23"/>
      <c r="C155" s="24"/>
    </row>
    <row r="156" ht="15.75" customHeight="1">
      <c r="B156" s="23"/>
      <c r="C156" s="24"/>
    </row>
    <row r="157" ht="15.75" customHeight="1">
      <c r="B157" s="23"/>
      <c r="C157" s="24"/>
    </row>
    <row r="158" ht="15.75" customHeight="1">
      <c r="B158" s="23"/>
      <c r="C158" s="24"/>
    </row>
    <row r="159" ht="15.75" customHeight="1">
      <c r="B159" s="23"/>
      <c r="C159" s="24"/>
    </row>
    <row r="160" ht="15.75" customHeight="1">
      <c r="B160" s="23"/>
      <c r="C160" s="24"/>
    </row>
    <row r="161" ht="15.75" customHeight="1">
      <c r="B161" s="23"/>
      <c r="C161" s="24"/>
    </row>
    <row r="162" ht="15.75" customHeight="1">
      <c r="B162" s="23"/>
      <c r="C162" s="24"/>
    </row>
    <row r="163" ht="15.75" customHeight="1">
      <c r="B163" s="23"/>
      <c r="C163" s="24"/>
    </row>
    <row r="164" ht="15.75" customHeight="1">
      <c r="B164" s="23"/>
      <c r="C164" s="24"/>
    </row>
    <row r="165" ht="15.75" customHeight="1">
      <c r="B165" s="23"/>
      <c r="C165" s="24"/>
    </row>
    <row r="166" ht="15.75" customHeight="1">
      <c r="B166" s="23"/>
      <c r="C166" s="24"/>
    </row>
    <row r="167" ht="15.75" customHeight="1">
      <c r="B167" s="23"/>
      <c r="C167" s="24"/>
    </row>
    <row r="168" ht="15.75" customHeight="1">
      <c r="B168" s="23"/>
      <c r="C168" s="24"/>
    </row>
    <row r="169" ht="15.75" customHeight="1">
      <c r="B169" s="23"/>
      <c r="C169" s="24"/>
    </row>
    <row r="170" ht="15.75" customHeight="1">
      <c r="B170" s="23"/>
      <c r="C170" s="24"/>
    </row>
    <row r="171" ht="15.75" customHeight="1">
      <c r="B171" s="23"/>
      <c r="C171" s="24"/>
    </row>
    <row r="172" ht="15.75" customHeight="1">
      <c r="B172" s="23"/>
      <c r="C172" s="24"/>
    </row>
    <row r="173" ht="15.75" customHeight="1">
      <c r="B173" s="23"/>
      <c r="C173" s="24"/>
    </row>
    <row r="174" ht="15.75" customHeight="1">
      <c r="B174" s="23"/>
      <c r="C174" s="24"/>
    </row>
    <row r="175" ht="15.75" customHeight="1">
      <c r="B175" s="23"/>
      <c r="C175" s="24"/>
    </row>
    <row r="176" ht="15.75" customHeight="1">
      <c r="B176" s="23"/>
      <c r="C176" s="24"/>
    </row>
    <row r="177" ht="15.75" customHeight="1">
      <c r="B177" s="23"/>
      <c r="C177" s="24"/>
    </row>
    <row r="178" ht="15.75" customHeight="1">
      <c r="B178" s="23"/>
      <c r="C178" s="24"/>
    </row>
    <row r="179" ht="15.75" customHeight="1">
      <c r="B179" s="23"/>
      <c r="C179" s="24"/>
    </row>
    <row r="180" ht="15.75" customHeight="1">
      <c r="B180" s="23"/>
      <c r="C180" s="24"/>
    </row>
    <row r="181" ht="15.75" customHeight="1">
      <c r="B181" s="23"/>
      <c r="C181" s="24"/>
    </row>
    <row r="182" ht="15.75" customHeight="1">
      <c r="B182" s="23"/>
      <c r="C182" s="24"/>
    </row>
    <row r="183" ht="15.75" customHeight="1">
      <c r="B183" s="23"/>
      <c r="C183" s="24"/>
    </row>
    <row r="184" ht="15.75" customHeight="1">
      <c r="B184" s="23"/>
      <c r="C184" s="24"/>
    </row>
    <row r="185" ht="15.75" customHeight="1">
      <c r="B185" s="23"/>
      <c r="C185" s="24"/>
    </row>
    <row r="186" ht="15.75" customHeight="1">
      <c r="B186" s="23"/>
      <c r="C186" s="24"/>
    </row>
    <row r="187" ht="15.75" customHeight="1">
      <c r="B187" s="23"/>
      <c r="C187" s="24"/>
    </row>
    <row r="188" ht="15.75" customHeight="1">
      <c r="B188" s="23"/>
      <c r="C188" s="24"/>
    </row>
    <row r="189" ht="15.75" customHeight="1">
      <c r="B189" s="23"/>
      <c r="C189" s="24"/>
    </row>
    <row r="190" ht="15.75" customHeight="1">
      <c r="B190" s="23"/>
      <c r="C190" s="24"/>
    </row>
    <row r="191" ht="15.75" customHeight="1">
      <c r="B191" s="23"/>
      <c r="C191" s="24"/>
    </row>
    <row r="192" ht="15.75" customHeight="1">
      <c r="B192" s="23"/>
      <c r="C192" s="24"/>
    </row>
    <row r="193" ht="15.75" customHeight="1">
      <c r="B193" s="23"/>
      <c r="C193" s="24"/>
    </row>
    <row r="194" ht="15.75" customHeight="1">
      <c r="B194" s="23"/>
      <c r="C194" s="24"/>
    </row>
    <row r="195" ht="15.75" customHeight="1">
      <c r="B195" s="23"/>
      <c r="C195" s="24"/>
    </row>
    <row r="196" ht="15.75" customHeight="1">
      <c r="B196" s="23"/>
      <c r="C196" s="24"/>
    </row>
    <row r="197" ht="15.75" customHeight="1">
      <c r="B197" s="23"/>
      <c r="C197" s="24"/>
    </row>
    <row r="198" ht="15.75" customHeight="1">
      <c r="B198" s="23"/>
      <c r="C198" s="24"/>
    </row>
    <row r="199" ht="15.75" customHeight="1">
      <c r="B199" s="23"/>
      <c r="C199" s="24"/>
    </row>
    <row r="200" ht="15.75" customHeight="1">
      <c r="B200" s="23"/>
      <c r="C200" s="24"/>
    </row>
    <row r="201" ht="15.75" customHeight="1">
      <c r="B201" s="23"/>
      <c r="C201" s="24"/>
    </row>
    <row r="202" ht="15.75" customHeight="1">
      <c r="B202" s="23"/>
      <c r="C202" s="24"/>
    </row>
    <row r="203" ht="15.75" customHeight="1">
      <c r="B203" s="23"/>
      <c r="C203" s="24"/>
    </row>
    <row r="204" ht="15.75" customHeight="1">
      <c r="B204" s="23"/>
      <c r="C204" s="24"/>
    </row>
    <row r="205" ht="15.75" customHeight="1">
      <c r="B205" s="23"/>
      <c r="C205" s="24"/>
    </row>
    <row r="206" ht="15.75" customHeight="1">
      <c r="B206" s="23"/>
      <c r="C206" s="24"/>
    </row>
    <row r="207" ht="15.75" customHeight="1">
      <c r="B207" s="23"/>
      <c r="C207" s="24"/>
    </row>
    <row r="208" ht="15.75" customHeight="1">
      <c r="B208" s="23"/>
      <c r="C208" s="24"/>
    </row>
    <row r="209" ht="15.75" customHeight="1">
      <c r="B209" s="23"/>
      <c r="C209" s="24"/>
    </row>
    <row r="210" ht="15.75" customHeight="1">
      <c r="B210" s="23"/>
      <c r="C210" s="24"/>
    </row>
    <row r="211" ht="15.75" customHeight="1">
      <c r="B211" s="23"/>
      <c r="C211" s="24"/>
    </row>
    <row r="212" ht="15.75" customHeight="1">
      <c r="B212" s="23"/>
      <c r="C212" s="24"/>
    </row>
    <row r="213" ht="15.75" customHeight="1">
      <c r="B213" s="23"/>
      <c r="C213" s="24"/>
    </row>
    <row r="214" ht="15.75" customHeight="1">
      <c r="B214" s="23"/>
      <c r="C214" s="24"/>
    </row>
    <row r="215" ht="15.75" customHeight="1">
      <c r="B215" s="23"/>
      <c r="C215" s="24"/>
    </row>
    <row r="216" ht="15.75" customHeight="1">
      <c r="B216" s="23"/>
      <c r="C216" s="24"/>
    </row>
    <row r="217" ht="15.75" customHeight="1">
      <c r="B217" s="23"/>
      <c r="C217" s="24"/>
    </row>
    <row r="218" ht="15.75" customHeight="1">
      <c r="B218" s="23"/>
      <c r="C218" s="24"/>
    </row>
    <row r="219" ht="15.75" customHeight="1">
      <c r="B219" s="23"/>
      <c r="C219" s="24"/>
    </row>
    <row r="220" ht="15.75" customHeight="1">
      <c r="B220" s="23"/>
      <c r="C220" s="2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D1"/>
    <mergeCell ref="C2:D2"/>
    <mergeCell ref="C3:D3"/>
    <mergeCell ref="C4:D4"/>
    <mergeCell ref="A5:D5"/>
  </mergeCell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6.5"/>
    <col customWidth="1" min="2" max="2" width="37.5"/>
    <col customWidth="1" min="3" max="3" width="12.63"/>
    <col customWidth="1" min="4" max="5" width="43.88"/>
    <col customWidth="1" min="6" max="6" width="12.63"/>
  </cols>
  <sheetData>
    <row r="1" ht="15.75" customHeight="1">
      <c r="A1" s="25" t="s">
        <v>15</v>
      </c>
      <c r="B1" s="26" t="s">
        <v>16</v>
      </c>
      <c r="C1" s="26" t="s">
        <v>17</v>
      </c>
      <c r="D1" s="26" t="s">
        <v>18</v>
      </c>
      <c r="E1" s="26" t="s">
        <v>19</v>
      </c>
    </row>
    <row r="2" ht="15.75" customHeight="1">
      <c r="A2" s="27">
        <v>1.0</v>
      </c>
      <c r="B2" s="28" t="s">
        <v>20</v>
      </c>
      <c r="C2" s="29">
        <v>1851899.0</v>
      </c>
      <c r="D2" s="28" t="s">
        <v>21</v>
      </c>
      <c r="E2" s="28" t="s">
        <v>22</v>
      </c>
    </row>
    <row r="3" ht="15.75" customHeight="1">
      <c r="A3" s="29">
        <v>2.0</v>
      </c>
      <c r="B3" s="28" t="s">
        <v>23</v>
      </c>
      <c r="C3" s="29">
        <v>2150671.0</v>
      </c>
      <c r="D3" s="28" t="s">
        <v>24</v>
      </c>
      <c r="E3" s="28" t="s">
        <v>25</v>
      </c>
    </row>
    <row r="4" ht="15.75" customHeight="1">
      <c r="A4" s="27">
        <v>3.0</v>
      </c>
      <c r="B4" s="28" t="s">
        <v>26</v>
      </c>
      <c r="C4" s="29">
        <v>1536114.0</v>
      </c>
      <c r="D4" s="28" t="s">
        <v>27</v>
      </c>
      <c r="E4" s="28" t="s">
        <v>25</v>
      </c>
    </row>
    <row r="5" ht="15.75" customHeight="1">
      <c r="A5" s="29">
        <v>4.0</v>
      </c>
      <c r="B5" s="28" t="s">
        <v>28</v>
      </c>
      <c r="C5" s="29">
        <v>1979372.0</v>
      </c>
      <c r="D5" s="28" t="s">
        <v>27</v>
      </c>
      <c r="E5" s="28" t="s">
        <v>29</v>
      </c>
    </row>
    <row r="6" ht="15.75" customHeight="1">
      <c r="A6" s="27">
        <v>5.0</v>
      </c>
      <c r="B6" s="28" t="s">
        <v>30</v>
      </c>
      <c r="C6" s="29">
        <v>2038924.0</v>
      </c>
      <c r="D6" s="28" t="s">
        <v>27</v>
      </c>
      <c r="E6" s="28" t="s">
        <v>29</v>
      </c>
    </row>
    <row r="7" ht="15.75" customHeight="1">
      <c r="A7" s="29">
        <v>6.0</v>
      </c>
      <c r="B7" s="28" t="s">
        <v>31</v>
      </c>
      <c r="C7" s="29">
        <v>1330972.0</v>
      </c>
      <c r="D7" s="28" t="s">
        <v>32</v>
      </c>
      <c r="E7" s="28" t="s">
        <v>25</v>
      </c>
    </row>
    <row r="8" ht="15.75" customHeight="1">
      <c r="A8" s="27">
        <v>7.0</v>
      </c>
      <c r="B8" s="28" t="s">
        <v>33</v>
      </c>
      <c r="C8" s="29">
        <v>1039289.0</v>
      </c>
      <c r="D8" s="28" t="s">
        <v>32</v>
      </c>
      <c r="E8" s="28" t="s">
        <v>25</v>
      </c>
    </row>
    <row r="9" ht="15.75" customHeight="1"/>
    <row r="10" ht="15.75" customHeight="1"/>
    <row r="11" ht="15.75" customHeight="1"/>
    <row r="12" ht="15.75" customHeight="1">
      <c r="E12" s="30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AA$8">
    <sortState ref="A1:AA8">
      <sortCondition descending="1" ref="B1:B8"/>
      <sortCondition descending="1" ref="E1:E8"/>
      <sortCondition ref="A1:A8"/>
    </sortState>
  </autoFilter>
  <dataValidations>
    <dataValidation type="list" allowBlank="1" sqref="E2:E8">
      <formula1>"Gestor responsável pelo gerenciamento de riscos,Equipe Técnica Designada,Equipe Responsável pelo Plano de Tratamento e Contingência,Servidores"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3.13"/>
    <col customWidth="1" min="2" max="2" width="23.25"/>
    <col customWidth="1" min="3" max="3" width="14.13"/>
    <col customWidth="1" min="4" max="4" width="20.88"/>
    <col customWidth="1" min="5" max="5" width="17.0"/>
    <col customWidth="1" min="6" max="6" width="28.13"/>
    <col customWidth="1" min="7" max="7" width="23.75"/>
  </cols>
  <sheetData>
    <row r="1" ht="15.75" customHeight="1">
      <c r="A1" s="31" t="s">
        <v>15</v>
      </c>
      <c r="B1" s="31" t="s">
        <v>34</v>
      </c>
      <c r="C1" s="31" t="s">
        <v>35</v>
      </c>
      <c r="D1" s="31" t="s">
        <v>36</v>
      </c>
      <c r="E1" s="32" t="s">
        <v>37</v>
      </c>
      <c r="F1" s="31" t="s">
        <v>38</v>
      </c>
      <c r="G1" s="31" t="s">
        <v>39</v>
      </c>
      <c r="H1" s="33" t="s">
        <v>40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15.75" customHeight="1">
      <c r="A2" s="35">
        <v>1.0</v>
      </c>
      <c r="B2" s="35" t="s">
        <v>41</v>
      </c>
      <c r="C2" s="36" t="s">
        <v>42</v>
      </c>
      <c r="D2" s="36" t="s">
        <v>43</v>
      </c>
      <c r="E2" s="37" t="s">
        <v>44</v>
      </c>
      <c r="F2" s="35" t="s">
        <v>45</v>
      </c>
      <c r="G2" s="35" t="s">
        <v>46</v>
      </c>
      <c r="H2" s="35" t="s">
        <v>11</v>
      </c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15.7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ht="15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ht="15.7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ht="15.7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ht="15.7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ht="15.75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ht="15.7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5.75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15.7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15.7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15.7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ht="15.75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ht="15.75" customHeigh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15.75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ht="15.75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15.75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15.7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ht="15.7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ht="15.75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ht="15.75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ht="15.75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ht="15.7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ht="15.7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15.7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15.75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ht="15.7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ht="15.7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ht="15.7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ht="15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ht="15.7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ht="15.7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ht="15.7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ht="15.7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15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ht="15.7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ht="15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ht="15.7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ht="15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ht="15.7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ht="15.7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5.7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15.7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ht="15.7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15.7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15.75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15.7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15.75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ht="15.75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ht="15.7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ht="15.7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ht="15.7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ht="15.7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ht="15.7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ht="15.7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ht="15.7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15.7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ht="15.7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15.7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15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15.7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15.7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15.7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15.7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15.7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ht="15.7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ht="15.7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ht="15.7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ht="15.7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ht="15.7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ht="15.7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ht="15.7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ht="15.7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ht="15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ht="15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ht="15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ht="15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ht="15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15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15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15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15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ht="15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ht="15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ht="15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ht="15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ht="15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ht="15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ht="15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ht="15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ht="15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ht="15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ht="15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ht="15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ht="15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ht="15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ht="15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ht="15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ht="15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ht="15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ht="15.7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ht="15.7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ht="15.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ht="15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ht="15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ht="15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ht="15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ht="15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ht="15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ht="15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ht="15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ht="15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ht="15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ht="15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ht="15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ht="15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ht="15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ht="15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ht="15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ht="15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ht="15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ht="15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ht="15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ht="15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ht="15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ht="15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ht="15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ht="15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ht="15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ht="15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ht="15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ht="15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ht="15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ht="15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ht="15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ht="15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ht="15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ht="15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ht="15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ht="15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ht="15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ht="15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ht="15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ht="15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ht="15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ht="15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ht="15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ht="15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ht="15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ht="15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ht="15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ht="15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ht="15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ht="15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ht="15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ht="15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ht="15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ht="15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ht="15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ht="15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ht="15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ht="15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ht="15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ht="15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ht="15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ht="15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ht="15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ht="15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ht="15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ht="15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ht="15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ht="15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ht="15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ht="15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ht="15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ht="15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ht="15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ht="15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ht="15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ht="15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ht="15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15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ht="15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ht="15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ht="15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ht="15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ht="15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ht="15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ht="15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ht="15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ht="15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ht="15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ht="15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ht="15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ht="15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ht="15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ht="15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ht="15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ht="15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ht="15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ht="15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ht="15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ht="15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ht="15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ht="15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ht="15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ht="15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ht="15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ht="15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ht="15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ht="15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ht="15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ht="15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ht="15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ht="15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ht="15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ht="15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ht="15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ht="15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D2">
      <formula1>"Estratégico,Financeiro/orçamentário,Operacionais,Legal/de conformidade,Imagem/reputação,Integridade"</formula1>
    </dataValidation>
    <dataValidation type="list" allowBlank="1" showErrorMessage="1" sqref="E2">
      <formula1>"Corrupção,Fraude,Desvio de Conduta,Não se aplica"</formula1>
    </dataValidation>
    <dataValidation type="list" allowBlank="1" showErrorMessage="1" sqref="C2">
      <formula1>"Ameaça,Oportunidade"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0"/>
  <cols>
    <col customWidth="1" min="1" max="1" width="3.75"/>
    <col customWidth="1" min="2" max="2" width="25.75"/>
    <col customWidth="1" min="3" max="3" width="14.63"/>
    <col customWidth="1" hidden="1" min="4" max="4" width="12.63"/>
    <col customWidth="1" min="5" max="5" width="12.63"/>
    <col customWidth="1" hidden="1" min="6" max="7" width="12.63"/>
    <col customWidth="1" min="8" max="8" width="14.75"/>
    <col customWidth="1" min="9" max="9" width="26.0"/>
    <col customWidth="1" min="10" max="10" width="25.75"/>
    <col customWidth="1" min="11" max="11" width="13.75"/>
    <col customWidth="1" hidden="1" min="12" max="13" width="12.63"/>
    <col customWidth="1" min="14" max="14" width="14.5"/>
  </cols>
  <sheetData>
    <row r="1" ht="15.75" customHeight="1">
      <c r="A1" s="38" t="s">
        <v>15</v>
      </c>
      <c r="B1" s="38" t="s">
        <v>34</v>
      </c>
      <c r="C1" s="38" t="s">
        <v>47</v>
      </c>
      <c r="D1" s="38" t="s">
        <v>48</v>
      </c>
      <c r="E1" s="38" t="s">
        <v>49</v>
      </c>
      <c r="F1" s="38" t="s">
        <v>50</v>
      </c>
      <c r="G1" s="38" t="s">
        <v>51</v>
      </c>
      <c r="H1" s="38" t="s">
        <v>52</v>
      </c>
      <c r="I1" s="39" t="s">
        <v>53</v>
      </c>
      <c r="J1" s="38" t="s">
        <v>54</v>
      </c>
      <c r="K1" s="38" t="s">
        <v>55</v>
      </c>
      <c r="L1" s="38" t="s">
        <v>56</v>
      </c>
      <c r="M1" s="38" t="s">
        <v>57</v>
      </c>
      <c r="N1" s="38" t="s">
        <v>58</v>
      </c>
      <c r="O1" s="38" t="s">
        <v>59</v>
      </c>
    </row>
    <row r="2" ht="15.75" customHeight="1">
      <c r="A2" s="40">
        <f>'ETAPA 2 - Identificação de Even'!A2</f>
        <v>1</v>
      </c>
      <c r="B2" s="40" t="str">
        <f>'ETAPA 2 - Identificação de Even'!B2</f>
        <v>O Levantamento de Necessidades de Desenvolvimento de Pessoas (LNDP) não retrata a realidade das necessidades de desenvolvimento dos servidores</v>
      </c>
      <c r="C2" s="41" t="s">
        <v>60</v>
      </c>
      <c r="D2" s="41">
        <f>IFS(C2="Muito Alta",10,C2="Alta",8,C2="Média",5,C2="Baixa",2,C2="Muito Baixa",1)</f>
        <v>5</v>
      </c>
      <c r="E2" s="41" t="s">
        <v>61</v>
      </c>
      <c r="F2" s="40">
        <f>IFS(E2="Muito Alto",10,E2="Alto",8,E2="Médio",5,E2="Baixo",2,E2="Muito Baixo",1)</f>
        <v>8</v>
      </c>
      <c r="G2" s="40">
        <f>D2*F2</f>
        <v>40</v>
      </c>
      <c r="H2" s="40" t="str">
        <f>IFS(G2=0,"",G2&lt;10,"Risco Baixo",G2&lt;40,"Risco Médio",G2&lt;80,"Risco Alto",G2&gt;=80,"Risco Extremo")</f>
        <v>Risco Alto</v>
      </c>
      <c r="I2" s="40" t="s">
        <v>62</v>
      </c>
      <c r="J2" s="40" t="s">
        <v>63</v>
      </c>
      <c r="K2" s="40" t="s">
        <v>64</v>
      </c>
      <c r="L2" s="40">
        <f>IFS(K2="Inexistente",1,K2="Fraco",0.8,K2="Mediano",0.6,K2="Satisfatório",0.4,K2="Forte",0.2)</f>
        <v>0.4</v>
      </c>
      <c r="M2" s="40">
        <f>G2*L2</f>
        <v>16</v>
      </c>
      <c r="N2" s="40" t="str">
        <f>IFS(M2=0,"",M2&lt;10,"Risco Baixo",M2&lt;40,"Risco Médio",M2&lt;80,"Risco Alto",M2&gt;=80,"Risco Extremo")</f>
        <v>Risco Médio</v>
      </c>
      <c r="O2" s="42">
        <v>45784.0</v>
      </c>
      <c r="P2" s="43"/>
      <c r="Q2" s="43"/>
      <c r="R2" s="43"/>
      <c r="S2" s="43"/>
      <c r="T2" s="43"/>
      <c r="U2" s="43"/>
      <c r="V2" s="43"/>
      <c r="W2" s="43"/>
    </row>
    <row r="3" ht="15.75" customHeight="1">
      <c r="A3" s="44"/>
      <c r="B3" s="44"/>
      <c r="C3" s="45"/>
      <c r="D3" s="45"/>
      <c r="E3" s="45"/>
      <c r="F3" s="46"/>
      <c r="G3" s="46"/>
      <c r="H3" s="46"/>
      <c r="I3" s="44"/>
      <c r="J3" s="44"/>
      <c r="K3" s="44"/>
      <c r="L3" s="44"/>
      <c r="M3" s="44"/>
      <c r="N3" s="44"/>
      <c r="O3" s="44"/>
      <c r="P3" s="43"/>
      <c r="Q3" s="43"/>
      <c r="R3" s="43"/>
      <c r="S3" s="43"/>
      <c r="T3" s="43"/>
      <c r="U3" s="43"/>
      <c r="V3" s="43"/>
      <c r="W3" s="43"/>
    </row>
    <row r="4" ht="15.75" customHeight="1">
      <c r="A4" s="44"/>
      <c r="B4" s="44"/>
      <c r="C4" s="45"/>
      <c r="D4" s="45"/>
      <c r="E4" s="45"/>
      <c r="F4" s="46"/>
      <c r="G4" s="46"/>
      <c r="H4" s="46"/>
      <c r="I4" s="44"/>
      <c r="J4" s="44"/>
      <c r="K4" s="44"/>
      <c r="L4" s="44"/>
      <c r="M4" s="44"/>
      <c r="N4" s="44"/>
      <c r="O4" s="44"/>
      <c r="P4" s="43"/>
      <c r="Q4" s="43"/>
      <c r="R4" s="43"/>
      <c r="S4" s="43"/>
      <c r="T4" s="43"/>
      <c r="U4" s="43"/>
      <c r="V4" s="43"/>
      <c r="W4" s="43"/>
    </row>
    <row r="5" ht="15.75" customHeight="1">
      <c r="A5" s="44"/>
      <c r="B5" s="44"/>
      <c r="C5" s="45"/>
      <c r="D5" s="45"/>
      <c r="E5" s="45"/>
      <c r="F5" s="46"/>
      <c r="G5" s="46"/>
      <c r="H5" s="46"/>
      <c r="I5" s="44"/>
      <c r="J5" s="44"/>
      <c r="K5" s="44"/>
      <c r="L5" s="44"/>
      <c r="M5" s="44"/>
      <c r="N5" s="44"/>
      <c r="O5" s="44"/>
      <c r="P5" s="43"/>
      <c r="Q5" s="43"/>
      <c r="R5" s="43"/>
      <c r="S5" s="43"/>
      <c r="T5" s="43"/>
      <c r="U5" s="43"/>
      <c r="V5" s="43"/>
      <c r="W5" s="43"/>
    </row>
    <row r="6" ht="15.75" customHeight="1">
      <c r="A6" s="44"/>
      <c r="B6" s="44"/>
      <c r="C6" s="45"/>
      <c r="D6" s="45"/>
      <c r="E6" s="45"/>
      <c r="F6" s="46"/>
      <c r="G6" s="46"/>
      <c r="H6" s="46"/>
      <c r="I6" s="44"/>
      <c r="J6" s="44"/>
      <c r="K6" s="44"/>
      <c r="L6" s="44"/>
      <c r="M6" s="44"/>
      <c r="N6" s="44"/>
      <c r="O6" s="44"/>
      <c r="P6" s="43"/>
      <c r="Q6" s="43"/>
      <c r="R6" s="43"/>
      <c r="S6" s="43"/>
      <c r="T6" s="43"/>
      <c r="U6" s="43"/>
      <c r="V6" s="43"/>
      <c r="W6" s="43"/>
    </row>
    <row r="7" ht="15.75" customHeight="1">
      <c r="A7" s="44"/>
      <c r="B7" s="44"/>
      <c r="C7" s="45"/>
      <c r="D7" s="45"/>
      <c r="E7" s="45"/>
      <c r="F7" s="46"/>
      <c r="G7" s="46"/>
      <c r="H7" s="46"/>
      <c r="I7" s="44"/>
      <c r="J7" s="44"/>
      <c r="K7" s="44"/>
      <c r="L7" s="44"/>
      <c r="M7" s="44"/>
      <c r="N7" s="44"/>
      <c r="O7" s="44"/>
      <c r="P7" s="43"/>
      <c r="Q7" s="43"/>
      <c r="R7" s="43"/>
      <c r="S7" s="43"/>
      <c r="T7" s="43"/>
      <c r="U7" s="43"/>
      <c r="V7" s="43"/>
      <c r="W7" s="43"/>
    </row>
    <row r="8" ht="15.75" customHeight="1">
      <c r="A8" s="44"/>
      <c r="B8" s="44"/>
      <c r="C8" s="45"/>
      <c r="D8" s="45"/>
      <c r="E8" s="45"/>
      <c r="F8" s="46"/>
      <c r="G8" s="46"/>
      <c r="H8" s="46"/>
      <c r="I8" s="44"/>
      <c r="J8" s="44"/>
      <c r="K8" s="44"/>
      <c r="L8" s="44"/>
      <c r="M8" s="44"/>
      <c r="N8" s="44"/>
      <c r="O8" s="44"/>
      <c r="P8" s="43"/>
      <c r="Q8" s="43"/>
      <c r="R8" s="43"/>
      <c r="S8" s="43"/>
      <c r="T8" s="43"/>
      <c r="U8" s="43"/>
      <c r="V8" s="43"/>
      <c r="W8" s="43"/>
    </row>
    <row r="9" ht="15.75" customHeight="1">
      <c r="A9" s="44"/>
      <c r="B9" s="44"/>
      <c r="C9" s="45"/>
      <c r="D9" s="45"/>
      <c r="E9" s="45"/>
      <c r="F9" s="46"/>
      <c r="G9" s="46"/>
      <c r="H9" s="46"/>
      <c r="I9" s="44"/>
      <c r="J9" s="44"/>
      <c r="K9" s="44"/>
      <c r="L9" s="44"/>
      <c r="M9" s="44"/>
      <c r="N9" s="44"/>
      <c r="O9" s="44"/>
      <c r="P9" s="43"/>
      <c r="Q9" s="43"/>
      <c r="R9" s="43"/>
      <c r="S9" s="43"/>
      <c r="T9" s="43"/>
      <c r="U9" s="43"/>
      <c r="V9" s="43"/>
      <c r="W9" s="43"/>
    </row>
    <row r="10" ht="15.75" customHeight="1">
      <c r="A10" s="44"/>
      <c r="B10" s="44"/>
      <c r="C10" s="45"/>
      <c r="D10" s="45"/>
      <c r="E10" s="45"/>
      <c r="F10" s="46"/>
      <c r="G10" s="46"/>
      <c r="H10" s="46"/>
      <c r="I10" s="44"/>
      <c r="J10" s="44"/>
      <c r="K10" s="44"/>
      <c r="L10" s="44"/>
      <c r="M10" s="44"/>
      <c r="N10" s="44"/>
      <c r="O10" s="44"/>
      <c r="P10" s="43"/>
      <c r="Q10" s="43"/>
      <c r="R10" s="43"/>
      <c r="S10" s="43"/>
      <c r="T10" s="43"/>
      <c r="U10" s="43"/>
      <c r="V10" s="43"/>
      <c r="W10" s="43"/>
    </row>
    <row r="11" ht="15.75" customHeight="1">
      <c r="A11" s="44"/>
      <c r="B11" s="44"/>
      <c r="C11" s="45"/>
      <c r="D11" s="45"/>
      <c r="E11" s="45"/>
      <c r="F11" s="46"/>
      <c r="G11" s="46"/>
      <c r="H11" s="46"/>
      <c r="I11" s="44"/>
      <c r="J11" s="44"/>
      <c r="K11" s="44"/>
      <c r="L11" s="44"/>
      <c r="M11" s="44"/>
      <c r="N11" s="44"/>
      <c r="O11" s="44"/>
      <c r="P11" s="43"/>
      <c r="Q11" s="43"/>
      <c r="R11" s="43"/>
      <c r="S11" s="43"/>
      <c r="T11" s="43"/>
      <c r="U11" s="43"/>
      <c r="V11" s="43"/>
      <c r="W11" s="43"/>
    </row>
    <row r="12" ht="15.75" customHeight="1">
      <c r="A12" s="44"/>
      <c r="B12" s="44"/>
      <c r="C12" s="45"/>
      <c r="D12" s="45"/>
      <c r="E12" s="45"/>
      <c r="F12" s="46"/>
      <c r="G12" s="46"/>
      <c r="H12" s="46"/>
      <c r="I12" s="44"/>
      <c r="J12" s="44"/>
      <c r="K12" s="44"/>
      <c r="L12" s="44"/>
      <c r="M12" s="44"/>
      <c r="N12" s="44"/>
      <c r="O12" s="44"/>
      <c r="P12" s="43"/>
      <c r="Q12" s="43"/>
      <c r="R12" s="43"/>
      <c r="S12" s="43"/>
      <c r="T12" s="43"/>
      <c r="U12" s="43"/>
      <c r="V12" s="43"/>
      <c r="W12" s="43"/>
    </row>
    <row r="13" ht="15.75" customHeight="1">
      <c r="A13" s="44"/>
      <c r="B13" s="44"/>
      <c r="C13" s="45"/>
      <c r="D13" s="45"/>
      <c r="E13" s="45"/>
      <c r="F13" s="46"/>
      <c r="G13" s="46"/>
      <c r="H13" s="46"/>
      <c r="I13" s="44"/>
      <c r="J13" s="44"/>
      <c r="K13" s="44"/>
      <c r="L13" s="44"/>
      <c r="M13" s="44"/>
      <c r="N13" s="44"/>
      <c r="O13" s="44"/>
      <c r="P13" s="43"/>
      <c r="Q13" s="43"/>
      <c r="R13" s="43"/>
      <c r="S13" s="43"/>
      <c r="T13" s="43"/>
      <c r="U13" s="43"/>
      <c r="V13" s="43"/>
      <c r="W13" s="43"/>
    </row>
    <row r="14" ht="15.75" customHeight="1">
      <c r="A14" s="44"/>
      <c r="B14" s="44"/>
      <c r="C14" s="45"/>
      <c r="D14" s="45"/>
      <c r="E14" s="45"/>
      <c r="F14" s="46"/>
      <c r="G14" s="46"/>
      <c r="H14" s="46"/>
      <c r="I14" s="44"/>
      <c r="J14" s="44"/>
      <c r="K14" s="44"/>
      <c r="L14" s="44"/>
      <c r="M14" s="44"/>
      <c r="N14" s="44"/>
      <c r="O14" s="44"/>
      <c r="P14" s="43"/>
      <c r="Q14" s="43"/>
      <c r="R14" s="43"/>
      <c r="S14" s="43"/>
      <c r="T14" s="43"/>
      <c r="U14" s="43"/>
      <c r="V14" s="43"/>
      <c r="W14" s="43"/>
    </row>
    <row r="15" ht="15.75" customHeight="1">
      <c r="A15" s="44"/>
      <c r="B15" s="44"/>
      <c r="C15" s="45"/>
      <c r="D15" s="45"/>
      <c r="E15" s="45"/>
      <c r="F15" s="46"/>
      <c r="G15" s="46"/>
      <c r="H15" s="46"/>
      <c r="I15" s="44"/>
      <c r="J15" s="44"/>
      <c r="K15" s="44"/>
      <c r="L15" s="44"/>
      <c r="M15" s="44"/>
      <c r="N15" s="44"/>
      <c r="O15" s="44"/>
    </row>
    <row r="16" ht="15.75" customHeight="1">
      <c r="A16" s="44"/>
      <c r="B16" s="44"/>
      <c r="C16" s="45"/>
      <c r="D16" s="45"/>
      <c r="E16" s="45"/>
      <c r="F16" s="46"/>
      <c r="G16" s="46"/>
      <c r="H16" s="46"/>
      <c r="I16" s="44"/>
      <c r="J16" s="44"/>
      <c r="K16" s="44"/>
      <c r="L16" s="44"/>
      <c r="M16" s="44"/>
      <c r="N16" s="44"/>
      <c r="O16" s="44"/>
    </row>
    <row r="17" ht="15.75" customHeight="1">
      <c r="A17" s="44"/>
      <c r="B17" s="44"/>
      <c r="C17" s="45"/>
      <c r="D17" s="45"/>
      <c r="E17" s="45"/>
      <c r="F17" s="46"/>
      <c r="G17" s="46"/>
      <c r="H17" s="46"/>
      <c r="I17" s="44"/>
      <c r="J17" s="44"/>
      <c r="K17" s="44"/>
      <c r="L17" s="44"/>
      <c r="M17" s="44"/>
      <c r="N17" s="44"/>
      <c r="O17" s="44"/>
    </row>
    <row r="18" ht="15.75" customHeight="1">
      <c r="C18" s="47"/>
      <c r="D18" s="47"/>
      <c r="E18" s="47"/>
      <c r="F18" s="48"/>
      <c r="G18" s="48"/>
      <c r="H18" s="48"/>
    </row>
    <row r="19" ht="15.75" customHeight="1">
      <c r="C19" s="47"/>
      <c r="D19" s="47"/>
      <c r="E19" s="47"/>
      <c r="F19" s="48"/>
      <c r="G19" s="48"/>
      <c r="H19" s="48"/>
    </row>
    <row r="20" ht="15.75" customHeight="1">
      <c r="C20" s="47"/>
      <c r="D20" s="47"/>
      <c r="E20" s="47"/>
      <c r="F20" s="48"/>
      <c r="G20" s="48"/>
      <c r="H20" s="48"/>
    </row>
    <row r="21" ht="15.75" customHeight="1">
      <c r="C21" s="47"/>
      <c r="D21" s="47"/>
      <c r="E21" s="47"/>
      <c r="F21" s="48"/>
      <c r="G21" s="48"/>
      <c r="H21" s="48"/>
    </row>
    <row r="22" ht="15.75" customHeight="1">
      <c r="C22" s="47"/>
      <c r="D22" s="47"/>
      <c r="E22" s="47"/>
      <c r="F22" s="48"/>
      <c r="G22" s="48"/>
      <c r="H22" s="48"/>
    </row>
    <row r="23" ht="15.75" customHeight="1">
      <c r="C23" s="47"/>
      <c r="D23" s="47"/>
      <c r="E23" s="47"/>
      <c r="F23" s="48"/>
      <c r="G23" s="48"/>
      <c r="H23" s="48"/>
    </row>
    <row r="24" ht="15.75" customHeight="1">
      <c r="C24" s="47"/>
      <c r="D24" s="47"/>
      <c r="E24" s="47"/>
      <c r="F24" s="48"/>
      <c r="G24" s="48"/>
      <c r="H24" s="48"/>
    </row>
    <row r="25" ht="15.75" customHeight="1">
      <c r="C25" s="47"/>
      <c r="D25" s="47"/>
      <c r="E25" s="47"/>
      <c r="F25" s="48"/>
      <c r="G25" s="48"/>
      <c r="H25" s="48"/>
    </row>
    <row r="26" ht="15.75" customHeight="1">
      <c r="C26" s="47"/>
      <c r="D26" s="47"/>
      <c r="E26" s="47"/>
      <c r="F26" s="48"/>
      <c r="G26" s="48"/>
      <c r="H26" s="48"/>
    </row>
    <row r="27" ht="15.75" customHeight="1">
      <c r="C27" s="47"/>
      <c r="D27" s="47"/>
      <c r="E27" s="47"/>
      <c r="F27" s="48"/>
      <c r="G27" s="48"/>
      <c r="H27" s="48"/>
    </row>
    <row r="28" ht="15.75" customHeight="1">
      <c r="C28" s="47"/>
      <c r="D28" s="47"/>
      <c r="E28" s="47"/>
      <c r="F28" s="48"/>
      <c r="G28" s="48"/>
      <c r="H28" s="48"/>
    </row>
    <row r="29" ht="15.75" customHeight="1">
      <c r="C29" s="47"/>
      <c r="D29" s="47"/>
      <c r="E29" s="47"/>
      <c r="F29" s="48"/>
      <c r="G29" s="48"/>
      <c r="H29" s="48"/>
    </row>
    <row r="30" ht="15.75" customHeight="1">
      <c r="C30" s="47"/>
      <c r="D30" s="47"/>
      <c r="E30" s="47"/>
      <c r="F30" s="48"/>
      <c r="G30" s="48"/>
      <c r="H30" s="48"/>
    </row>
    <row r="31" ht="15.75" customHeight="1">
      <c r="C31" s="47"/>
      <c r="D31" s="47"/>
      <c r="E31" s="47"/>
      <c r="F31" s="48"/>
      <c r="G31" s="48"/>
      <c r="H31" s="48"/>
    </row>
    <row r="32" ht="15.75" customHeight="1">
      <c r="C32" s="47"/>
      <c r="D32" s="47"/>
      <c r="E32" s="47"/>
      <c r="F32" s="48"/>
      <c r="G32" s="48"/>
      <c r="H32" s="48"/>
    </row>
    <row r="33" ht="15.75" customHeight="1">
      <c r="C33" s="47"/>
      <c r="D33" s="47"/>
      <c r="E33" s="47"/>
      <c r="F33" s="48"/>
      <c r="G33" s="48"/>
      <c r="H33" s="48"/>
    </row>
    <row r="34" ht="15.75" customHeight="1">
      <c r="C34" s="47"/>
      <c r="D34" s="47"/>
      <c r="E34" s="47"/>
      <c r="F34" s="48"/>
      <c r="G34" s="48"/>
      <c r="H34" s="48"/>
    </row>
    <row r="35" ht="15.75" customHeight="1">
      <c r="C35" s="47"/>
      <c r="D35" s="47"/>
      <c r="E35" s="47"/>
      <c r="F35" s="48"/>
      <c r="G35" s="48"/>
      <c r="H35" s="48"/>
    </row>
    <row r="36" ht="15.75" customHeight="1">
      <c r="C36" s="47"/>
      <c r="D36" s="47"/>
      <c r="E36" s="47"/>
      <c r="F36" s="48"/>
      <c r="G36" s="48"/>
      <c r="H36" s="48"/>
    </row>
    <row r="37" ht="15.75" customHeight="1">
      <c r="C37" s="47"/>
      <c r="D37" s="47"/>
      <c r="E37" s="47"/>
      <c r="F37" s="48"/>
      <c r="G37" s="48"/>
      <c r="H37" s="48"/>
    </row>
    <row r="38" ht="15.75" customHeight="1">
      <c r="C38" s="47"/>
      <c r="D38" s="47"/>
      <c r="E38" s="47"/>
      <c r="F38" s="48"/>
      <c r="G38" s="48"/>
      <c r="H38" s="48"/>
    </row>
    <row r="39" ht="15.75" customHeight="1">
      <c r="C39" s="47"/>
      <c r="D39" s="47"/>
      <c r="E39" s="47"/>
      <c r="F39" s="48"/>
      <c r="G39" s="48"/>
      <c r="H39" s="48"/>
    </row>
    <row r="40" ht="15.75" customHeight="1">
      <c r="C40" s="47"/>
      <c r="D40" s="47"/>
      <c r="E40" s="47"/>
      <c r="F40" s="48"/>
      <c r="G40" s="48"/>
      <c r="H40" s="48"/>
    </row>
    <row r="41" ht="15.75" customHeight="1">
      <c r="C41" s="47"/>
      <c r="D41" s="47"/>
      <c r="E41" s="47"/>
      <c r="F41" s="48"/>
      <c r="G41" s="48"/>
      <c r="H41" s="48"/>
    </row>
    <row r="42" ht="15.75" customHeight="1">
      <c r="C42" s="47"/>
      <c r="D42" s="47"/>
      <c r="E42" s="47"/>
      <c r="F42" s="48"/>
      <c r="G42" s="48"/>
      <c r="H42" s="48"/>
    </row>
    <row r="43" ht="15.75" customHeight="1">
      <c r="C43" s="47"/>
      <c r="D43" s="47"/>
      <c r="E43" s="47"/>
      <c r="F43" s="48"/>
      <c r="G43" s="48"/>
      <c r="H43" s="48"/>
    </row>
    <row r="44" ht="15.75" customHeight="1">
      <c r="C44" s="47"/>
      <c r="D44" s="47"/>
      <c r="E44" s="47"/>
      <c r="F44" s="48"/>
      <c r="G44" s="48"/>
      <c r="H44" s="48"/>
    </row>
    <row r="45" ht="15.75" customHeight="1">
      <c r="C45" s="47"/>
      <c r="D45" s="47"/>
      <c r="E45" s="47"/>
      <c r="F45" s="48"/>
      <c r="G45" s="48"/>
      <c r="H45" s="48"/>
    </row>
    <row r="46" ht="15.75" customHeight="1">
      <c r="C46" s="47"/>
      <c r="D46" s="47"/>
      <c r="E46" s="47"/>
      <c r="F46" s="48"/>
      <c r="G46" s="48"/>
      <c r="H46" s="48"/>
    </row>
    <row r="47" ht="15.75" customHeight="1">
      <c r="C47" s="47"/>
      <c r="D47" s="47"/>
      <c r="E47" s="47"/>
      <c r="F47" s="48"/>
      <c r="G47" s="48"/>
      <c r="H47" s="48"/>
    </row>
    <row r="48" ht="15.75" customHeight="1">
      <c r="C48" s="47"/>
      <c r="D48" s="47"/>
      <c r="E48" s="47"/>
      <c r="F48" s="48"/>
      <c r="G48" s="48"/>
      <c r="H48" s="48"/>
    </row>
    <row r="49" ht="15.75" customHeight="1">
      <c r="C49" s="47"/>
      <c r="D49" s="47"/>
      <c r="E49" s="47"/>
      <c r="F49" s="48"/>
      <c r="G49" s="48"/>
      <c r="H49" s="48"/>
    </row>
    <row r="50" ht="15.75" customHeight="1">
      <c r="C50" s="47"/>
      <c r="D50" s="47"/>
      <c r="E50" s="47"/>
      <c r="F50" s="48"/>
      <c r="G50" s="48"/>
      <c r="H50" s="48"/>
    </row>
    <row r="51" ht="15.75" customHeight="1">
      <c r="C51" s="47"/>
      <c r="D51" s="47"/>
      <c r="E51" s="47"/>
      <c r="F51" s="48"/>
      <c r="G51" s="48"/>
      <c r="H51" s="48"/>
    </row>
    <row r="52" ht="15.75" customHeight="1">
      <c r="C52" s="47"/>
      <c r="D52" s="47"/>
      <c r="E52" s="47"/>
      <c r="F52" s="48"/>
      <c r="G52" s="48"/>
      <c r="H52" s="48"/>
    </row>
    <row r="53" ht="15.75" customHeight="1">
      <c r="C53" s="47"/>
      <c r="D53" s="47"/>
      <c r="E53" s="47"/>
      <c r="F53" s="48"/>
      <c r="G53" s="48"/>
      <c r="H53" s="48"/>
    </row>
    <row r="54" ht="15.75" customHeight="1">
      <c r="C54" s="47"/>
      <c r="D54" s="47"/>
      <c r="E54" s="47"/>
      <c r="F54" s="48"/>
      <c r="G54" s="48"/>
      <c r="H54" s="48"/>
    </row>
    <row r="55" ht="15.75" customHeight="1">
      <c r="C55" s="47"/>
      <c r="D55" s="47"/>
      <c r="E55" s="47"/>
      <c r="F55" s="48"/>
      <c r="G55" s="48"/>
      <c r="H55" s="48"/>
    </row>
    <row r="56" ht="15.75" customHeight="1">
      <c r="C56" s="47"/>
      <c r="D56" s="47"/>
      <c r="E56" s="47"/>
      <c r="F56" s="48"/>
      <c r="G56" s="48"/>
      <c r="H56" s="48"/>
    </row>
    <row r="57" ht="15.75" customHeight="1">
      <c r="C57" s="47"/>
      <c r="D57" s="47"/>
      <c r="E57" s="47"/>
      <c r="F57" s="48"/>
      <c r="G57" s="48"/>
      <c r="H57" s="48"/>
    </row>
    <row r="58" ht="15.75" customHeight="1">
      <c r="C58" s="47"/>
      <c r="D58" s="47"/>
      <c r="E58" s="47"/>
      <c r="F58" s="48"/>
      <c r="G58" s="48"/>
      <c r="H58" s="48"/>
    </row>
    <row r="59" ht="15.75" customHeight="1">
      <c r="C59" s="47"/>
      <c r="D59" s="47"/>
      <c r="E59" s="47"/>
      <c r="F59" s="48"/>
      <c r="G59" s="48"/>
      <c r="H59" s="48"/>
    </row>
    <row r="60" ht="15.75" customHeight="1">
      <c r="C60" s="47"/>
      <c r="D60" s="47"/>
      <c r="E60" s="47"/>
      <c r="F60" s="48"/>
      <c r="G60" s="48"/>
      <c r="H60" s="48"/>
    </row>
    <row r="61" ht="15.75" customHeight="1">
      <c r="C61" s="47"/>
      <c r="D61" s="47"/>
      <c r="E61" s="47"/>
      <c r="F61" s="48"/>
      <c r="G61" s="48"/>
      <c r="H61" s="48"/>
    </row>
    <row r="62" ht="15.75" customHeight="1">
      <c r="C62" s="47"/>
      <c r="D62" s="47"/>
      <c r="E62" s="47"/>
      <c r="F62" s="48"/>
      <c r="G62" s="48"/>
      <c r="H62" s="48"/>
    </row>
    <row r="63" ht="15.75" customHeight="1">
      <c r="C63" s="47"/>
      <c r="D63" s="47"/>
      <c r="E63" s="47"/>
      <c r="F63" s="48"/>
      <c r="G63" s="48"/>
      <c r="H63" s="48"/>
    </row>
    <row r="64" ht="15.75" customHeight="1">
      <c r="C64" s="47"/>
      <c r="D64" s="47"/>
      <c r="E64" s="47"/>
      <c r="F64" s="48"/>
      <c r="G64" s="48"/>
      <c r="H64" s="48"/>
    </row>
    <row r="65" ht="15.75" customHeight="1">
      <c r="C65" s="47"/>
      <c r="D65" s="47"/>
      <c r="E65" s="47"/>
      <c r="F65" s="48"/>
      <c r="G65" s="48"/>
      <c r="H65" s="48"/>
    </row>
    <row r="66" ht="15.75" customHeight="1">
      <c r="C66" s="47"/>
      <c r="D66" s="47"/>
      <c r="E66" s="47"/>
      <c r="F66" s="48"/>
      <c r="G66" s="48"/>
      <c r="H66" s="48"/>
    </row>
    <row r="67" ht="15.75" customHeight="1">
      <c r="C67" s="47"/>
      <c r="D67" s="47"/>
      <c r="E67" s="47"/>
      <c r="F67" s="48"/>
      <c r="G67" s="48"/>
      <c r="H67" s="48"/>
    </row>
    <row r="68" ht="15.75" customHeight="1">
      <c r="C68" s="47"/>
      <c r="D68" s="47"/>
      <c r="E68" s="47"/>
      <c r="F68" s="48"/>
      <c r="G68" s="48"/>
      <c r="H68" s="48"/>
    </row>
    <row r="69" ht="15.75" customHeight="1">
      <c r="C69" s="47"/>
      <c r="D69" s="47"/>
      <c r="E69" s="47"/>
      <c r="F69" s="48"/>
      <c r="G69" s="48"/>
      <c r="H69" s="48"/>
    </row>
    <row r="70" ht="15.75" customHeight="1">
      <c r="C70" s="47"/>
      <c r="D70" s="47"/>
      <c r="E70" s="47"/>
      <c r="F70" s="48"/>
      <c r="G70" s="48"/>
      <c r="H70" s="48"/>
    </row>
    <row r="71" ht="15.75" customHeight="1">
      <c r="C71" s="47"/>
      <c r="D71" s="47"/>
      <c r="E71" s="47"/>
      <c r="F71" s="48"/>
      <c r="G71" s="48"/>
      <c r="H71" s="48"/>
    </row>
    <row r="72" ht="15.75" customHeight="1">
      <c r="C72" s="47"/>
      <c r="D72" s="47"/>
      <c r="E72" s="47"/>
      <c r="F72" s="48"/>
      <c r="G72" s="48"/>
      <c r="H72" s="48"/>
    </row>
    <row r="73" ht="15.75" customHeight="1">
      <c r="C73" s="47"/>
      <c r="D73" s="47"/>
      <c r="E73" s="47"/>
      <c r="F73" s="48"/>
      <c r="G73" s="48"/>
      <c r="H73" s="48"/>
    </row>
    <row r="74" ht="15.75" customHeight="1">
      <c r="C74" s="47"/>
      <c r="D74" s="47"/>
      <c r="E74" s="47"/>
      <c r="F74" s="48"/>
      <c r="G74" s="48"/>
      <c r="H74" s="48"/>
    </row>
    <row r="75" ht="15.75" customHeight="1">
      <c r="C75" s="47"/>
      <c r="D75" s="47"/>
      <c r="E75" s="47"/>
      <c r="F75" s="48"/>
      <c r="G75" s="48"/>
      <c r="H75" s="48"/>
    </row>
    <row r="76" ht="15.75" customHeight="1">
      <c r="C76" s="47"/>
      <c r="D76" s="47"/>
      <c r="E76" s="47"/>
      <c r="F76" s="48"/>
      <c r="G76" s="48"/>
      <c r="H76" s="48"/>
    </row>
    <row r="77" ht="15.75" customHeight="1">
      <c r="C77" s="47"/>
      <c r="D77" s="47"/>
      <c r="E77" s="47"/>
      <c r="F77" s="48"/>
      <c r="G77" s="48"/>
      <c r="H77" s="48"/>
    </row>
    <row r="78" ht="15.75" customHeight="1">
      <c r="C78" s="47"/>
      <c r="D78" s="47"/>
      <c r="E78" s="47"/>
      <c r="F78" s="48"/>
      <c r="G78" s="48"/>
      <c r="H78" s="48"/>
    </row>
    <row r="79" ht="15.75" customHeight="1">
      <c r="C79" s="47"/>
      <c r="D79" s="47"/>
      <c r="E79" s="47"/>
      <c r="F79" s="48"/>
      <c r="G79" s="48"/>
      <c r="H79" s="48"/>
    </row>
    <row r="80" ht="15.75" customHeight="1">
      <c r="C80" s="47"/>
      <c r="D80" s="47"/>
      <c r="E80" s="47"/>
      <c r="F80" s="48"/>
      <c r="G80" s="48"/>
      <c r="H80" s="48"/>
    </row>
    <row r="81" ht="15.75" customHeight="1">
      <c r="C81" s="47"/>
      <c r="D81" s="47"/>
      <c r="E81" s="47"/>
      <c r="F81" s="48"/>
      <c r="G81" s="48"/>
      <c r="H81" s="48"/>
    </row>
    <row r="82" ht="15.75" customHeight="1">
      <c r="C82" s="47"/>
      <c r="D82" s="47"/>
      <c r="E82" s="47"/>
      <c r="F82" s="48"/>
      <c r="G82" s="48"/>
      <c r="H82" s="48"/>
    </row>
    <row r="83" ht="15.75" customHeight="1">
      <c r="C83" s="47"/>
      <c r="D83" s="47"/>
      <c r="E83" s="47"/>
      <c r="F83" s="48"/>
      <c r="G83" s="48"/>
      <c r="H83" s="48"/>
    </row>
    <row r="84" ht="15.75" customHeight="1">
      <c r="C84" s="47"/>
      <c r="D84" s="47"/>
      <c r="E84" s="47"/>
      <c r="F84" s="48"/>
      <c r="G84" s="48"/>
      <c r="H84" s="48"/>
    </row>
    <row r="85" ht="15.75" customHeight="1">
      <c r="C85" s="47"/>
      <c r="D85" s="47"/>
      <c r="E85" s="47"/>
      <c r="F85" s="48"/>
      <c r="G85" s="48"/>
      <c r="H85" s="48"/>
    </row>
    <row r="86" ht="15.75" customHeight="1">
      <c r="C86" s="47"/>
      <c r="D86" s="47"/>
      <c r="E86" s="47"/>
      <c r="F86" s="48"/>
      <c r="G86" s="48"/>
      <c r="H86" s="48"/>
    </row>
    <row r="87" ht="15.75" customHeight="1">
      <c r="C87" s="47"/>
      <c r="D87" s="47"/>
      <c r="E87" s="47"/>
      <c r="F87" s="48"/>
      <c r="G87" s="48"/>
      <c r="H87" s="48"/>
    </row>
    <row r="88" ht="15.75" customHeight="1">
      <c r="C88" s="47"/>
      <c r="D88" s="47"/>
      <c r="E88" s="47"/>
      <c r="F88" s="48"/>
      <c r="G88" s="48"/>
      <c r="H88" s="48"/>
    </row>
    <row r="89" ht="15.75" customHeight="1">
      <c r="C89" s="47"/>
      <c r="D89" s="47"/>
      <c r="E89" s="47"/>
      <c r="F89" s="48"/>
      <c r="G89" s="48"/>
      <c r="H89" s="48"/>
    </row>
    <row r="90" ht="15.75" customHeight="1">
      <c r="C90" s="47"/>
      <c r="D90" s="47"/>
      <c r="E90" s="47"/>
      <c r="F90" s="48"/>
      <c r="G90" s="48"/>
      <c r="H90" s="48"/>
    </row>
    <row r="91" ht="15.75" customHeight="1">
      <c r="C91" s="47"/>
      <c r="D91" s="47"/>
      <c r="E91" s="47"/>
      <c r="F91" s="48"/>
      <c r="G91" s="48"/>
      <c r="H91" s="48"/>
    </row>
    <row r="92" ht="15.75" customHeight="1">
      <c r="C92" s="47"/>
      <c r="D92" s="47"/>
      <c r="E92" s="47"/>
      <c r="F92" s="48"/>
      <c r="G92" s="48"/>
      <c r="H92" s="48"/>
    </row>
    <row r="93" ht="15.75" customHeight="1">
      <c r="C93" s="47"/>
      <c r="D93" s="47"/>
      <c r="E93" s="47"/>
      <c r="F93" s="48"/>
      <c r="G93" s="48"/>
      <c r="H93" s="48"/>
    </row>
    <row r="94" ht="15.75" customHeight="1">
      <c r="C94" s="47"/>
      <c r="D94" s="47"/>
      <c r="E94" s="47"/>
      <c r="F94" s="48"/>
      <c r="G94" s="48"/>
      <c r="H94" s="48"/>
    </row>
    <row r="95" ht="15.75" customHeight="1">
      <c r="C95" s="47"/>
      <c r="D95" s="47"/>
      <c r="E95" s="47"/>
      <c r="F95" s="48"/>
      <c r="G95" s="48"/>
      <c r="H95" s="48"/>
    </row>
    <row r="96" ht="15.75" customHeight="1">
      <c r="C96" s="47"/>
      <c r="D96" s="47"/>
      <c r="E96" s="47"/>
      <c r="F96" s="48"/>
      <c r="G96" s="48"/>
      <c r="H96" s="48"/>
    </row>
    <row r="97" ht="15.75" customHeight="1">
      <c r="C97" s="47"/>
      <c r="D97" s="47"/>
      <c r="E97" s="47"/>
      <c r="F97" s="48"/>
      <c r="G97" s="48"/>
      <c r="H97" s="48"/>
    </row>
    <row r="98" ht="15.75" customHeight="1">
      <c r="C98" s="47"/>
      <c r="D98" s="47"/>
      <c r="E98" s="47"/>
      <c r="F98" s="48"/>
      <c r="G98" s="48"/>
      <c r="H98" s="48"/>
    </row>
    <row r="99" ht="15.75" customHeight="1">
      <c r="C99" s="47"/>
      <c r="D99" s="47"/>
      <c r="E99" s="47"/>
      <c r="F99" s="48"/>
      <c r="G99" s="48"/>
      <c r="H99" s="48"/>
    </row>
    <row r="100" ht="15.75" customHeight="1">
      <c r="C100" s="47"/>
      <c r="D100" s="47"/>
      <c r="E100" s="47"/>
      <c r="F100" s="48"/>
      <c r="G100" s="48"/>
      <c r="H100" s="48"/>
    </row>
    <row r="101" ht="15.75" customHeight="1">
      <c r="C101" s="47"/>
      <c r="D101" s="47"/>
      <c r="E101" s="47"/>
      <c r="F101" s="48"/>
      <c r="G101" s="48"/>
      <c r="H101" s="48"/>
    </row>
    <row r="102" ht="15.75" customHeight="1">
      <c r="C102" s="47"/>
      <c r="D102" s="47"/>
      <c r="E102" s="47"/>
      <c r="F102" s="48"/>
      <c r="G102" s="48"/>
      <c r="H102" s="48"/>
    </row>
    <row r="103" ht="15.75" customHeight="1">
      <c r="C103" s="47"/>
      <c r="D103" s="47"/>
      <c r="E103" s="47"/>
      <c r="F103" s="48"/>
      <c r="G103" s="48"/>
      <c r="H103" s="48"/>
    </row>
    <row r="104" ht="15.75" customHeight="1">
      <c r="C104" s="47"/>
      <c r="D104" s="47"/>
      <c r="E104" s="47"/>
      <c r="F104" s="48"/>
      <c r="G104" s="48"/>
      <c r="H104" s="48"/>
    </row>
    <row r="105" ht="15.75" customHeight="1">
      <c r="C105" s="47"/>
      <c r="D105" s="47"/>
      <c r="E105" s="47"/>
      <c r="F105" s="48"/>
      <c r="G105" s="48"/>
      <c r="H105" s="48"/>
    </row>
    <row r="106" ht="15.75" customHeight="1">
      <c r="C106" s="47"/>
      <c r="D106" s="47"/>
      <c r="E106" s="47"/>
      <c r="F106" s="48"/>
      <c r="G106" s="48"/>
      <c r="H106" s="48"/>
    </row>
    <row r="107" ht="15.75" customHeight="1">
      <c r="C107" s="47"/>
      <c r="D107" s="47"/>
      <c r="E107" s="47"/>
      <c r="F107" s="48"/>
      <c r="G107" s="48"/>
      <c r="H107" s="48"/>
    </row>
    <row r="108" ht="15.75" customHeight="1">
      <c r="C108" s="47"/>
      <c r="D108" s="47"/>
      <c r="E108" s="47"/>
      <c r="F108" s="48"/>
      <c r="G108" s="48"/>
      <c r="H108" s="48"/>
    </row>
    <row r="109" ht="15.75" customHeight="1">
      <c r="C109" s="47"/>
      <c r="D109" s="47"/>
      <c r="E109" s="47"/>
      <c r="F109" s="48"/>
      <c r="G109" s="48"/>
      <c r="H109" s="48"/>
    </row>
    <row r="110" ht="15.75" customHeight="1">
      <c r="C110" s="47"/>
      <c r="D110" s="47"/>
      <c r="E110" s="47"/>
      <c r="F110" s="48"/>
      <c r="G110" s="48"/>
      <c r="H110" s="48"/>
    </row>
    <row r="111" ht="15.75" customHeight="1">
      <c r="C111" s="47"/>
      <c r="D111" s="47"/>
      <c r="E111" s="47"/>
      <c r="F111" s="48"/>
      <c r="G111" s="48"/>
      <c r="H111" s="48"/>
    </row>
    <row r="112" ht="15.75" customHeight="1">
      <c r="C112" s="47"/>
      <c r="D112" s="47"/>
      <c r="E112" s="47"/>
      <c r="F112" s="48"/>
      <c r="G112" s="48"/>
      <c r="H112" s="48"/>
    </row>
    <row r="113" ht="15.75" customHeight="1">
      <c r="C113" s="47"/>
      <c r="D113" s="47"/>
      <c r="E113" s="47"/>
      <c r="F113" s="48"/>
      <c r="G113" s="48"/>
      <c r="H113" s="48"/>
    </row>
    <row r="114" ht="15.75" customHeight="1">
      <c r="C114" s="47"/>
      <c r="D114" s="47"/>
      <c r="E114" s="47"/>
      <c r="F114" s="48"/>
      <c r="G114" s="48"/>
      <c r="H114" s="48"/>
    </row>
    <row r="115" ht="15.75" customHeight="1">
      <c r="C115" s="47"/>
      <c r="D115" s="47"/>
      <c r="E115" s="47"/>
      <c r="F115" s="48"/>
      <c r="G115" s="48"/>
      <c r="H115" s="48"/>
    </row>
    <row r="116" ht="15.75" customHeight="1">
      <c r="C116" s="47"/>
      <c r="D116" s="47"/>
      <c r="E116" s="47"/>
      <c r="F116" s="48"/>
      <c r="G116" s="48"/>
      <c r="H116" s="48"/>
    </row>
    <row r="117" ht="15.75" customHeight="1">
      <c r="C117" s="47"/>
      <c r="D117" s="47"/>
      <c r="E117" s="47"/>
      <c r="F117" s="48"/>
      <c r="G117" s="48"/>
      <c r="H117" s="48"/>
    </row>
    <row r="118" ht="15.75" customHeight="1">
      <c r="C118" s="47"/>
      <c r="D118" s="47"/>
      <c r="E118" s="47"/>
      <c r="F118" s="48"/>
      <c r="G118" s="48"/>
      <c r="H118" s="48"/>
    </row>
    <row r="119" ht="15.75" customHeight="1">
      <c r="C119" s="47"/>
      <c r="D119" s="47"/>
      <c r="E119" s="47"/>
      <c r="F119" s="48"/>
      <c r="G119" s="48"/>
      <c r="H119" s="48"/>
    </row>
    <row r="120" ht="15.75" customHeight="1">
      <c r="C120" s="47"/>
      <c r="D120" s="47"/>
      <c r="E120" s="47"/>
      <c r="F120" s="48"/>
      <c r="G120" s="48"/>
      <c r="H120" s="48"/>
    </row>
    <row r="121" ht="15.75" customHeight="1">
      <c r="C121" s="47"/>
      <c r="D121" s="47"/>
      <c r="E121" s="47"/>
      <c r="F121" s="48"/>
      <c r="G121" s="48"/>
      <c r="H121" s="48"/>
    </row>
    <row r="122" ht="15.75" customHeight="1">
      <c r="C122" s="47"/>
      <c r="D122" s="47"/>
      <c r="E122" s="47"/>
      <c r="F122" s="48"/>
      <c r="G122" s="48"/>
      <c r="H122" s="48"/>
    </row>
    <row r="123" ht="15.75" customHeight="1">
      <c r="C123" s="47"/>
      <c r="D123" s="47"/>
      <c r="E123" s="47"/>
      <c r="F123" s="48"/>
      <c r="G123" s="48"/>
      <c r="H123" s="48"/>
    </row>
    <row r="124" ht="15.75" customHeight="1">
      <c r="C124" s="47"/>
      <c r="D124" s="47"/>
      <c r="E124" s="47"/>
      <c r="F124" s="48"/>
      <c r="G124" s="48"/>
      <c r="H124" s="48"/>
    </row>
    <row r="125" ht="15.75" customHeight="1">
      <c r="C125" s="47"/>
      <c r="D125" s="47"/>
      <c r="E125" s="47"/>
      <c r="F125" s="48"/>
      <c r="G125" s="48"/>
      <c r="H125" s="48"/>
    </row>
    <row r="126" ht="15.75" customHeight="1">
      <c r="C126" s="47"/>
      <c r="D126" s="47"/>
      <c r="E126" s="47"/>
      <c r="F126" s="48"/>
      <c r="G126" s="48"/>
      <c r="H126" s="48"/>
    </row>
    <row r="127" ht="15.75" customHeight="1">
      <c r="C127" s="47"/>
      <c r="D127" s="47"/>
      <c r="E127" s="47"/>
      <c r="F127" s="48"/>
      <c r="G127" s="48"/>
      <c r="H127" s="48"/>
    </row>
    <row r="128" ht="15.75" customHeight="1">
      <c r="C128" s="47"/>
      <c r="D128" s="47"/>
      <c r="E128" s="47"/>
      <c r="F128" s="48"/>
      <c r="G128" s="48"/>
      <c r="H128" s="48"/>
    </row>
    <row r="129" ht="15.75" customHeight="1">
      <c r="C129" s="47"/>
      <c r="D129" s="47"/>
      <c r="E129" s="47"/>
      <c r="F129" s="48"/>
      <c r="G129" s="48"/>
      <c r="H129" s="48"/>
    </row>
    <row r="130" ht="15.75" customHeight="1">
      <c r="C130" s="47"/>
      <c r="D130" s="47"/>
      <c r="E130" s="47"/>
      <c r="F130" s="48"/>
      <c r="G130" s="48"/>
      <c r="H130" s="48"/>
    </row>
    <row r="131" ht="15.75" customHeight="1">
      <c r="C131" s="47"/>
      <c r="D131" s="47"/>
      <c r="E131" s="47"/>
      <c r="F131" s="48"/>
      <c r="G131" s="48"/>
      <c r="H131" s="48"/>
    </row>
    <row r="132" ht="15.75" customHeight="1">
      <c r="C132" s="47"/>
      <c r="D132" s="47"/>
      <c r="E132" s="47"/>
      <c r="F132" s="48"/>
      <c r="G132" s="48"/>
      <c r="H132" s="48"/>
    </row>
    <row r="133" ht="15.75" customHeight="1">
      <c r="C133" s="47"/>
      <c r="D133" s="47"/>
      <c r="E133" s="47"/>
      <c r="F133" s="48"/>
      <c r="G133" s="48"/>
      <c r="H133" s="48"/>
    </row>
    <row r="134" ht="15.75" customHeight="1">
      <c r="C134" s="47"/>
      <c r="D134" s="47"/>
      <c r="E134" s="47"/>
      <c r="F134" s="48"/>
      <c r="G134" s="48"/>
      <c r="H134" s="48"/>
    </row>
    <row r="135" ht="15.75" customHeight="1">
      <c r="C135" s="47"/>
      <c r="D135" s="47"/>
      <c r="E135" s="47"/>
      <c r="F135" s="48"/>
      <c r="G135" s="48"/>
      <c r="H135" s="48"/>
    </row>
    <row r="136" ht="15.75" customHeight="1">
      <c r="C136" s="47"/>
      <c r="D136" s="47"/>
      <c r="E136" s="47"/>
      <c r="F136" s="48"/>
      <c r="G136" s="48"/>
      <c r="H136" s="48"/>
    </row>
    <row r="137" ht="15.75" customHeight="1">
      <c r="C137" s="47"/>
      <c r="D137" s="47"/>
      <c r="E137" s="47"/>
      <c r="F137" s="48"/>
      <c r="G137" s="48"/>
      <c r="H137" s="48"/>
    </row>
    <row r="138" ht="15.75" customHeight="1">
      <c r="C138" s="47"/>
      <c r="D138" s="47"/>
      <c r="E138" s="47"/>
      <c r="F138" s="48"/>
      <c r="G138" s="48"/>
      <c r="H138" s="48"/>
    </row>
    <row r="139" ht="15.75" customHeight="1">
      <c r="C139" s="47"/>
      <c r="D139" s="47"/>
      <c r="E139" s="47"/>
      <c r="F139" s="48"/>
      <c r="G139" s="48"/>
      <c r="H139" s="48"/>
    </row>
    <row r="140" ht="15.75" customHeight="1">
      <c r="C140" s="47"/>
      <c r="D140" s="47"/>
      <c r="E140" s="47"/>
      <c r="F140" s="48"/>
      <c r="G140" s="48"/>
      <c r="H140" s="48"/>
    </row>
    <row r="141" ht="15.75" customHeight="1">
      <c r="C141" s="47"/>
      <c r="D141" s="47"/>
      <c r="E141" s="47"/>
      <c r="F141" s="48"/>
      <c r="G141" s="48"/>
      <c r="H141" s="48"/>
    </row>
    <row r="142" ht="15.75" customHeight="1">
      <c r="C142" s="47"/>
      <c r="D142" s="47"/>
      <c r="E142" s="47"/>
      <c r="F142" s="48"/>
      <c r="G142" s="48"/>
      <c r="H142" s="48"/>
    </row>
    <row r="143" ht="15.75" customHeight="1">
      <c r="C143" s="47"/>
      <c r="D143" s="47"/>
      <c r="E143" s="47"/>
      <c r="F143" s="48"/>
      <c r="G143" s="48"/>
      <c r="H143" s="48"/>
    </row>
    <row r="144" ht="15.75" customHeight="1">
      <c r="C144" s="47"/>
      <c r="D144" s="47"/>
      <c r="E144" s="47"/>
      <c r="F144" s="48"/>
      <c r="G144" s="48"/>
      <c r="H144" s="48"/>
    </row>
    <row r="145" ht="15.75" customHeight="1">
      <c r="C145" s="47"/>
      <c r="D145" s="47"/>
      <c r="E145" s="47"/>
      <c r="F145" s="48"/>
      <c r="G145" s="48"/>
      <c r="H145" s="48"/>
    </row>
    <row r="146" ht="15.75" customHeight="1">
      <c r="C146" s="47"/>
      <c r="D146" s="47"/>
      <c r="E146" s="47"/>
      <c r="F146" s="48"/>
      <c r="G146" s="48"/>
      <c r="H146" s="48"/>
    </row>
    <row r="147" ht="15.75" customHeight="1">
      <c r="C147" s="47"/>
      <c r="D147" s="47"/>
      <c r="E147" s="47"/>
      <c r="F147" s="48"/>
      <c r="G147" s="48"/>
      <c r="H147" s="48"/>
    </row>
    <row r="148" ht="15.75" customHeight="1">
      <c r="C148" s="47"/>
      <c r="D148" s="47"/>
      <c r="E148" s="47"/>
      <c r="F148" s="48"/>
      <c r="G148" s="48"/>
      <c r="H148" s="48"/>
    </row>
    <row r="149" ht="15.75" customHeight="1">
      <c r="C149" s="47"/>
      <c r="D149" s="47"/>
      <c r="E149" s="47"/>
      <c r="F149" s="48"/>
      <c r="G149" s="48"/>
      <c r="H149" s="48"/>
    </row>
    <row r="150" ht="15.75" customHeight="1">
      <c r="C150" s="47"/>
      <c r="D150" s="47"/>
      <c r="E150" s="47"/>
      <c r="F150" s="48"/>
      <c r="G150" s="48"/>
      <c r="H150" s="48"/>
    </row>
    <row r="151" ht="15.75" customHeight="1">
      <c r="C151" s="47"/>
      <c r="D151" s="47"/>
      <c r="E151" s="47"/>
      <c r="F151" s="48"/>
      <c r="G151" s="48"/>
      <c r="H151" s="48"/>
    </row>
    <row r="152" ht="15.75" customHeight="1">
      <c r="C152" s="47"/>
      <c r="D152" s="47"/>
      <c r="E152" s="47"/>
      <c r="F152" s="48"/>
      <c r="G152" s="48"/>
      <c r="H152" s="48"/>
    </row>
    <row r="153" ht="15.75" customHeight="1">
      <c r="C153" s="47"/>
      <c r="D153" s="47"/>
      <c r="E153" s="47"/>
      <c r="F153" s="48"/>
      <c r="G153" s="48"/>
      <c r="H153" s="48"/>
    </row>
    <row r="154" ht="15.75" customHeight="1">
      <c r="C154" s="47"/>
      <c r="D154" s="47"/>
      <c r="E154" s="47"/>
      <c r="F154" s="48"/>
      <c r="G154" s="48"/>
      <c r="H154" s="48"/>
    </row>
    <row r="155" ht="15.75" customHeight="1">
      <c r="C155" s="47"/>
      <c r="D155" s="47"/>
      <c r="E155" s="47"/>
      <c r="F155" s="48"/>
      <c r="G155" s="48"/>
      <c r="H155" s="48"/>
    </row>
    <row r="156" ht="15.75" customHeight="1">
      <c r="C156" s="47"/>
      <c r="D156" s="47"/>
      <c r="E156" s="47"/>
      <c r="F156" s="48"/>
      <c r="G156" s="48"/>
      <c r="H156" s="48"/>
    </row>
    <row r="157" ht="15.75" customHeight="1">
      <c r="C157" s="47"/>
      <c r="D157" s="47"/>
      <c r="E157" s="47"/>
      <c r="F157" s="48"/>
      <c r="G157" s="48"/>
      <c r="H157" s="48"/>
    </row>
    <row r="158" ht="15.75" customHeight="1">
      <c r="C158" s="47"/>
      <c r="D158" s="47"/>
      <c r="E158" s="47"/>
      <c r="F158" s="48"/>
      <c r="G158" s="48"/>
      <c r="H158" s="48"/>
    </row>
    <row r="159" ht="15.75" customHeight="1">
      <c r="C159" s="47"/>
      <c r="D159" s="47"/>
      <c r="E159" s="47"/>
      <c r="F159" s="48"/>
      <c r="G159" s="48"/>
      <c r="H159" s="48"/>
    </row>
    <row r="160" ht="15.75" customHeight="1">
      <c r="C160" s="47"/>
      <c r="D160" s="47"/>
      <c r="E160" s="47"/>
      <c r="F160" s="48"/>
      <c r="G160" s="48"/>
      <c r="H160" s="48"/>
    </row>
    <row r="161" ht="15.75" customHeight="1">
      <c r="C161" s="47"/>
      <c r="D161" s="47"/>
      <c r="E161" s="47"/>
      <c r="F161" s="48"/>
      <c r="G161" s="48"/>
      <c r="H161" s="48"/>
    </row>
    <row r="162" ht="15.75" customHeight="1">
      <c r="C162" s="47"/>
      <c r="D162" s="47"/>
      <c r="E162" s="47"/>
      <c r="F162" s="48"/>
      <c r="G162" s="48"/>
      <c r="H162" s="48"/>
    </row>
    <row r="163" ht="15.75" customHeight="1">
      <c r="C163" s="47"/>
      <c r="D163" s="47"/>
      <c r="E163" s="47"/>
      <c r="F163" s="48"/>
      <c r="G163" s="48"/>
      <c r="H163" s="48"/>
    </row>
    <row r="164" ht="15.75" customHeight="1">
      <c r="C164" s="47"/>
      <c r="D164" s="47"/>
      <c r="E164" s="47"/>
      <c r="F164" s="48"/>
      <c r="G164" s="48"/>
      <c r="H164" s="48"/>
    </row>
    <row r="165" ht="15.75" customHeight="1">
      <c r="C165" s="47"/>
      <c r="D165" s="47"/>
      <c r="E165" s="47"/>
      <c r="F165" s="48"/>
      <c r="G165" s="48"/>
      <c r="H165" s="48"/>
    </row>
    <row r="166" ht="15.75" customHeight="1">
      <c r="C166" s="47"/>
      <c r="D166" s="47"/>
      <c r="E166" s="47"/>
      <c r="F166" s="48"/>
      <c r="G166" s="48"/>
      <c r="H166" s="48"/>
    </row>
    <row r="167" ht="15.75" customHeight="1">
      <c r="C167" s="47"/>
      <c r="D167" s="47"/>
      <c r="E167" s="47"/>
      <c r="F167" s="48"/>
      <c r="G167" s="48"/>
      <c r="H167" s="48"/>
    </row>
    <row r="168" ht="15.75" customHeight="1">
      <c r="C168" s="47"/>
      <c r="D168" s="47"/>
      <c r="E168" s="47"/>
      <c r="F168" s="48"/>
      <c r="G168" s="48"/>
      <c r="H168" s="48"/>
    </row>
    <row r="169" ht="15.75" customHeight="1">
      <c r="C169" s="47"/>
      <c r="D169" s="47"/>
      <c r="E169" s="47"/>
      <c r="F169" s="48"/>
      <c r="G169" s="48"/>
      <c r="H169" s="48"/>
    </row>
    <row r="170" ht="15.75" customHeight="1">
      <c r="C170" s="47"/>
      <c r="D170" s="47"/>
      <c r="E170" s="47"/>
      <c r="F170" s="48"/>
      <c r="G170" s="48"/>
      <c r="H170" s="48"/>
    </row>
    <row r="171" ht="15.75" customHeight="1">
      <c r="C171" s="47"/>
      <c r="D171" s="47"/>
      <c r="E171" s="47"/>
      <c r="F171" s="48"/>
      <c r="G171" s="48"/>
      <c r="H171" s="48"/>
    </row>
    <row r="172" ht="15.75" customHeight="1">
      <c r="C172" s="47"/>
      <c r="D172" s="47"/>
      <c r="E172" s="47"/>
      <c r="F172" s="48"/>
      <c r="G172" s="48"/>
      <c r="H172" s="48"/>
    </row>
    <row r="173" ht="15.75" customHeight="1">
      <c r="C173" s="47"/>
      <c r="D173" s="47"/>
      <c r="E173" s="47"/>
      <c r="F173" s="48"/>
      <c r="G173" s="48"/>
      <c r="H173" s="48"/>
    </row>
    <row r="174" ht="15.75" customHeight="1">
      <c r="C174" s="47"/>
      <c r="D174" s="47"/>
      <c r="E174" s="47"/>
      <c r="F174" s="48"/>
      <c r="G174" s="48"/>
      <c r="H174" s="48"/>
    </row>
    <row r="175" ht="15.75" customHeight="1">
      <c r="C175" s="47"/>
      <c r="D175" s="47"/>
      <c r="E175" s="47"/>
      <c r="F175" s="48"/>
      <c r="G175" s="48"/>
      <c r="H175" s="48"/>
    </row>
    <row r="176" ht="15.75" customHeight="1">
      <c r="C176" s="47"/>
      <c r="D176" s="47"/>
      <c r="E176" s="47"/>
      <c r="F176" s="48"/>
      <c r="G176" s="48"/>
      <c r="H176" s="48"/>
    </row>
    <row r="177" ht="15.75" customHeight="1">
      <c r="C177" s="47"/>
      <c r="D177" s="47"/>
      <c r="E177" s="47"/>
      <c r="F177" s="48"/>
      <c r="G177" s="48"/>
      <c r="H177" s="48"/>
    </row>
    <row r="178" ht="15.75" customHeight="1">
      <c r="C178" s="47"/>
      <c r="D178" s="47"/>
      <c r="E178" s="47"/>
      <c r="F178" s="48"/>
      <c r="G178" s="48"/>
      <c r="H178" s="48"/>
    </row>
    <row r="179" ht="15.75" customHeight="1">
      <c r="C179" s="47"/>
      <c r="D179" s="47"/>
      <c r="E179" s="47"/>
      <c r="F179" s="48"/>
      <c r="G179" s="48"/>
      <c r="H179" s="48"/>
    </row>
    <row r="180" ht="15.75" customHeight="1">
      <c r="C180" s="47"/>
      <c r="D180" s="47"/>
      <c r="E180" s="47"/>
      <c r="F180" s="48"/>
      <c r="G180" s="48"/>
      <c r="H180" s="48"/>
    </row>
    <row r="181" ht="15.75" customHeight="1">
      <c r="C181" s="47"/>
      <c r="D181" s="47"/>
      <c r="E181" s="47"/>
      <c r="F181" s="48"/>
      <c r="G181" s="48"/>
      <c r="H181" s="48"/>
    </row>
    <row r="182" ht="15.75" customHeight="1">
      <c r="C182" s="47"/>
      <c r="D182" s="47"/>
      <c r="E182" s="47"/>
      <c r="F182" s="48"/>
      <c r="G182" s="48"/>
      <c r="H182" s="48"/>
    </row>
    <row r="183" ht="15.75" customHeight="1">
      <c r="C183" s="47"/>
      <c r="D183" s="47"/>
      <c r="E183" s="47"/>
      <c r="F183" s="48"/>
      <c r="G183" s="48"/>
      <c r="H183" s="48"/>
    </row>
    <row r="184" ht="15.75" customHeight="1">
      <c r="C184" s="47"/>
      <c r="D184" s="47"/>
      <c r="E184" s="47"/>
      <c r="F184" s="48"/>
      <c r="G184" s="48"/>
      <c r="H184" s="48"/>
    </row>
    <row r="185" ht="15.75" customHeight="1">
      <c r="C185" s="47"/>
      <c r="D185" s="47"/>
      <c r="E185" s="47"/>
      <c r="F185" s="48"/>
      <c r="G185" s="48"/>
      <c r="H185" s="48"/>
    </row>
    <row r="186" ht="15.75" customHeight="1">
      <c r="C186" s="47"/>
      <c r="D186" s="47"/>
      <c r="E186" s="47"/>
      <c r="F186" s="48"/>
      <c r="G186" s="48"/>
      <c r="H186" s="48"/>
    </row>
    <row r="187" ht="15.75" customHeight="1">
      <c r="C187" s="47"/>
      <c r="D187" s="47"/>
      <c r="E187" s="47"/>
      <c r="F187" s="48"/>
      <c r="G187" s="48"/>
      <c r="H187" s="48"/>
    </row>
    <row r="188" ht="15.75" customHeight="1">
      <c r="C188" s="47"/>
      <c r="D188" s="47"/>
      <c r="E188" s="47"/>
      <c r="F188" s="48"/>
      <c r="G188" s="48"/>
      <c r="H188" s="48"/>
    </row>
    <row r="189" ht="15.75" customHeight="1">
      <c r="C189" s="47"/>
      <c r="D189" s="47"/>
      <c r="E189" s="47"/>
      <c r="F189" s="48"/>
      <c r="G189" s="48"/>
      <c r="H189" s="48"/>
    </row>
    <row r="190" ht="15.75" customHeight="1">
      <c r="C190" s="47"/>
      <c r="D190" s="47"/>
      <c r="E190" s="47"/>
      <c r="F190" s="48"/>
      <c r="G190" s="48"/>
      <c r="H190" s="48"/>
    </row>
    <row r="191" ht="15.75" customHeight="1">
      <c r="C191" s="47"/>
      <c r="D191" s="47"/>
      <c r="E191" s="47"/>
      <c r="F191" s="48"/>
      <c r="G191" s="48"/>
      <c r="H191" s="48"/>
    </row>
    <row r="192" ht="15.75" customHeight="1">
      <c r="C192" s="47"/>
      <c r="D192" s="47"/>
      <c r="E192" s="47"/>
      <c r="F192" s="48"/>
      <c r="G192" s="48"/>
      <c r="H192" s="48"/>
    </row>
    <row r="193" ht="15.75" customHeight="1">
      <c r="C193" s="47"/>
      <c r="D193" s="47"/>
      <c r="E193" s="47"/>
      <c r="F193" s="48"/>
      <c r="G193" s="48"/>
      <c r="H193" s="48"/>
    </row>
    <row r="194" ht="15.75" customHeight="1">
      <c r="C194" s="47"/>
      <c r="D194" s="47"/>
      <c r="E194" s="47"/>
      <c r="F194" s="48"/>
      <c r="G194" s="48"/>
      <c r="H194" s="48"/>
    </row>
    <row r="195" ht="15.75" customHeight="1">
      <c r="C195" s="47"/>
      <c r="D195" s="47"/>
      <c r="E195" s="47"/>
      <c r="F195" s="48"/>
      <c r="G195" s="48"/>
      <c r="H195" s="48"/>
    </row>
    <row r="196" ht="15.75" customHeight="1">
      <c r="C196" s="47"/>
      <c r="D196" s="47"/>
      <c r="E196" s="47"/>
      <c r="F196" s="48"/>
      <c r="G196" s="48"/>
      <c r="H196" s="48"/>
    </row>
    <row r="197" ht="15.75" customHeight="1">
      <c r="C197" s="47"/>
      <c r="D197" s="47"/>
      <c r="E197" s="47"/>
      <c r="F197" s="48"/>
      <c r="G197" s="48"/>
      <c r="H197" s="48"/>
    </row>
    <row r="198" ht="15.75" customHeight="1">
      <c r="C198" s="47"/>
      <c r="D198" s="47"/>
      <c r="E198" s="47"/>
      <c r="F198" s="48"/>
      <c r="G198" s="48"/>
      <c r="H198" s="48"/>
    </row>
    <row r="199" ht="15.75" customHeight="1">
      <c r="C199" s="47"/>
      <c r="D199" s="47"/>
      <c r="E199" s="47"/>
      <c r="F199" s="48"/>
      <c r="G199" s="48"/>
      <c r="H199" s="48"/>
    </row>
    <row r="200" ht="15.75" customHeight="1">
      <c r="C200" s="47"/>
      <c r="D200" s="47"/>
      <c r="E200" s="47"/>
      <c r="F200" s="48"/>
      <c r="G200" s="48"/>
      <c r="H200" s="48"/>
    </row>
    <row r="201" ht="15.75" customHeight="1">
      <c r="C201" s="47"/>
      <c r="D201" s="47"/>
      <c r="E201" s="47"/>
      <c r="F201" s="48"/>
      <c r="G201" s="48"/>
      <c r="H201" s="48"/>
    </row>
    <row r="202" ht="15.75" customHeight="1">
      <c r="C202" s="47"/>
      <c r="D202" s="47"/>
      <c r="E202" s="47"/>
      <c r="F202" s="48"/>
      <c r="G202" s="48"/>
      <c r="H202" s="48"/>
    </row>
    <row r="203" ht="15.75" customHeight="1">
      <c r="C203" s="47"/>
      <c r="D203" s="47"/>
      <c r="E203" s="47"/>
      <c r="F203" s="48"/>
      <c r="G203" s="48"/>
      <c r="H203" s="48"/>
    </row>
    <row r="204" ht="15.75" customHeight="1">
      <c r="C204" s="47"/>
      <c r="D204" s="47"/>
      <c r="E204" s="47"/>
      <c r="F204" s="48"/>
      <c r="G204" s="48"/>
      <c r="H204" s="48"/>
    </row>
    <row r="205" ht="15.75" customHeight="1">
      <c r="C205" s="47"/>
      <c r="D205" s="47"/>
      <c r="E205" s="47"/>
      <c r="F205" s="48"/>
      <c r="G205" s="48"/>
      <c r="H205" s="48"/>
    </row>
    <row r="206" ht="15.75" customHeight="1">
      <c r="C206" s="47"/>
      <c r="D206" s="47"/>
      <c r="E206" s="47"/>
      <c r="F206" s="48"/>
      <c r="G206" s="48"/>
      <c r="H206" s="48"/>
    </row>
    <row r="207" ht="15.75" customHeight="1">
      <c r="C207" s="47"/>
      <c r="D207" s="47"/>
      <c r="E207" s="47"/>
      <c r="F207" s="48"/>
      <c r="G207" s="48"/>
      <c r="H207" s="48"/>
    </row>
    <row r="208" ht="15.75" customHeight="1">
      <c r="C208" s="47"/>
      <c r="D208" s="47"/>
      <c r="E208" s="47"/>
      <c r="F208" s="48"/>
      <c r="G208" s="48"/>
      <c r="H208" s="48"/>
    </row>
    <row r="209" ht="15.75" customHeight="1">
      <c r="C209" s="47"/>
      <c r="D209" s="47"/>
      <c r="E209" s="47"/>
      <c r="F209" s="48"/>
      <c r="G209" s="48"/>
      <c r="H209" s="48"/>
    </row>
    <row r="210" ht="15.75" customHeight="1">
      <c r="C210" s="47"/>
      <c r="D210" s="47"/>
      <c r="E210" s="47"/>
      <c r="F210" s="48"/>
      <c r="G210" s="48"/>
      <c r="H210" s="48"/>
    </row>
    <row r="211" ht="15.75" customHeight="1">
      <c r="C211" s="47"/>
      <c r="D211" s="47"/>
      <c r="E211" s="47"/>
      <c r="F211" s="48"/>
      <c r="G211" s="48"/>
      <c r="H211" s="48"/>
    </row>
    <row r="212" ht="15.75" customHeight="1">
      <c r="C212" s="47"/>
      <c r="D212" s="47"/>
      <c r="E212" s="47"/>
      <c r="F212" s="48"/>
      <c r="G212" s="48"/>
      <c r="H212" s="48"/>
    </row>
    <row r="213" ht="15.75" customHeight="1">
      <c r="C213" s="47"/>
      <c r="D213" s="47"/>
      <c r="E213" s="47"/>
      <c r="F213" s="48"/>
      <c r="G213" s="48"/>
      <c r="H213" s="48"/>
    </row>
    <row r="214" ht="15.75" customHeight="1">
      <c r="C214" s="47"/>
      <c r="D214" s="47"/>
      <c r="E214" s="47"/>
      <c r="F214" s="48"/>
      <c r="G214" s="48"/>
      <c r="H214" s="48"/>
    </row>
    <row r="215" ht="15.75" customHeight="1">
      <c r="C215" s="47"/>
      <c r="D215" s="47"/>
      <c r="E215" s="47"/>
      <c r="F215" s="48"/>
      <c r="G215" s="48"/>
      <c r="H215" s="48"/>
    </row>
    <row r="216" ht="15.75" customHeight="1">
      <c r="C216" s="47"/>
      <c r="D216" s="47"/>
      <c r="E216" s="47"/>
      <c r="F216" s="48"/>
      <c r="G216" s="48"/>
      <c r="H216" s="48"/>
    </row>
    <row r="217" ht="15.75" customHeight="1">
      <c r="C217" s="47"/>
      <c r="D217" s="47"/>
      <c r="E217" s="47"/>
      <c r="F217" s="48"/>
      <c r="G217" s="48"/>
      <c r="H217" s="48"/>
    </row>
    <row r="218" ht="15.75" customHeight="1">
      <c r="C218" s="47"/>
      <c r="D218" s="47"/>
      <c r="E218" s="47"/>
      <c r="F218" s="48"/>
      <c r="G218" s="48"/>
      <c r="H218" s="48"/>
    </row>
    <row r="219" ht="15.75" customHeight="1">
      <c r="C219" s="47"/>
      <c r="D219" s="47"/>
      <c r="E219" s="47"/>
      <c r="F219" s="48"/>
      <c r="G219" s="48"/>
      <c r="H219" s="48"/>
    </row>
    <row r="220" ht="15.75" customHeight="1">
      <c r="C220" s="47"/>
      <c r="D220" s="47"/>
      <c r="E220" s="47"/>
      <c r="F220" s="48"/>
      <c r="G220" s="48"/>
      <c r="H220" s="4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H2 N2">
    <cfRule type="containsText" dxfId="0" priority="1" operator="containsText" text="baixo">
      <formula>NOT(ISERROR(SEARCH(("baixo"),(H2))))</formula>
    </cfRule>
  </conditionalFormatting>
  <conditionalFormatting sqref="H2 N2">
    <cfRule type="containsText" dxfId="1" priority="2" operator="containsText" text="médio">
      <formula>NOT(ISERROR(SEARCH(("médio"),(H2))))</formula>
    </cfRule>
  </conditionalFormatting>
  <conditionalFormatting sqref="H2 N2">
    <cfRule type="containsText" dxfId="2" priority="3" operator="containsText" text="alto">
      <formula>NOT(ISERROR(SEARCH(("alto"),(H2))))</formula>
    </cfRule>
  </conditionalFormatting>
  <conditionalFormatting sqref="H2 N2">
    <cfRule type="containsText" dxfId="3" priority="4" operator="containsText" text="extremo">
      <formula>NOT(ISERROR(SEARCH(("extremo"),(H2))))</formula>
    </cfRule>
  </conditionalFormatting>
  <dataValidations>
    <dataValidation type="list" allowBlank="1" sqref="K2">
      <formula1>"Inexistente,Fraco,Mediano,Satisfatório,Forte"</formula1>
    </dataValidation>
    <dataValidation type="list" allowBlank="1" sqref="C2">
      <formula1>"Muito Baixa,Baixa,Média,Alta,Muito Alta"</formula1>
    </dataValidation>
    <dataValidation type="list" allowBlank="1" sqref="E2">
      <formula1>"Muito Baixo,Baixo,Médio,Alto,Muito Alto"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2.0"/>
    <col customWidth="1" min="2" max="2" width="27.25"/>
    <col customWidth="1" min="3" max="3" width="32.13"/>
    <col customWidth="1" min="4" max="4" width="12.88"/>
    <col customWidth="1" min="5" max="6" width="12.63"/>
  </cols>
  <sheetData>
    <row r="1" ht="15.75" customHeight="1">
      <c r="A1" s="49" t="s">
        <v>65</v>
      </c>
      <c r="B1" s="50"/>
      <c r="C1" s="50"/>
      <c r="D1" s="11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ht="15.75" customHeight="1">
      <c r="A2" s="51" t="s">
        <v>66</v>
      </c>
      <c r="B2" s="52" t="str">
        <f>#REF!</f>
        <v>#REF!</v>
      </c>
      <c r="C2" s="50"/>
      <c r="D2" s="11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ht="15.75" customHeight="1">
      <c r="A3" s="51" t="s">
        <v>1</v>
      </c>
      <c r="B3" s="52" t="s">
        <v>67</v>
      </c>
      <c r="C3" s="50"/>
      <c r="D3" s="11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ht="15.75" customHeight="1">
      <c r="A4" s="51" t="s">
        <v>68</v>
      </c>
      <c r="B4" s="53"/>
      <c r="C4" s="50"/>
      <c r="D4" s="11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ht="15.75" customHeight="1">
      <c r="A5" s="54" t="s">
        <v>69</v>
      </c>
      <c r="B5" s="50"/>
      <c r="C5" s="50"/>
      <c r="D5" s="11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ht="15.75" customHeight="1">
      <c r="A6" s="51" t="s">
        <v>70</v>
      </c>
      <c r="B6" s="55" t="str">
        <f t="shared" ref="B6:B7" si="1">#REF!</f>
        <v>#REF!</v>
      </c>
      <c r="C6" s="50"/>
      <c r="D6" s="11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ht="15.75" customHeight="1">
      <c r="A7" s="51" t="s">
        <v>71</v>
      </c>
      <c r="B7" s="52" t="str">
        <f t="shared" si="1"/>
        <v>#REF!</v>
      </c>
      <c r="C7" s="50"/>
      <c r="D7" s="11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ht="15.75" customHeight="1">
      <c r="A8" s="56" t="s">
        <v>72</v>
      </c>
      <c r="B8" s="50"/>
      <c r="C8" s="50"/>
      <c r="D8" s="11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ht="15.75" customHeight="1">
      <c r="A9" s="51" t="s">
        <v>73</v>
      </c>
      <c r="B9" s="57"/>
      <c r="C9" s="51" t="s">
        <v>74</v>
      </c>
      <c r="D9" s="57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15.75" customHeight="1">
      <c r="A10" s="58" t="s">
        <v>75</v>
      </c>
      <c r="B10" s="11"/>
      <c r="C10" s="58" t="s">
        <v>76</v>
      </c>
      <c r="D10" s="11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ht="30.75" customHeight="1">
      <c r="A11" s="59"/>
      <c r="B11" s="3"/>
      <c r="C11" s="59"/>
      <c r="D11" s="3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ht="60.0" customHeight="1">
      <c r="A12" s="60"/>
      <c r="B12" s="7"/>
      <c r="C12" s="60"/>
      <c r="D12" s="7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ht="15.75" customHeight="1">
      <c r="A13" s="56" t="s">
        <v>72</v>
      </c>
      <c r="B13" s="50"/>
      <c r="C13" s="50"/>
      <c r="D13" s="11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ht="15.75" customHeight="1">
      <c r="A14" s="51" t="s">
        <v>73</v>
      </c>
      <c r="B14" s="57"/>
      <c r="C14" s="51" t="s">
        <v>74</v>
      </c>
      <c r="D14" s="57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ht="15.75" customHeight="1">
      <c r="A15" s="58" t="s">
        <v>75</v>
      </c>
      <c r="B15" s="11"/>
      <c r="C15" s="58" t="s">
        <v>76</v>
      </c>
      <c r="D15" s="11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ht="33.0" customHeight="1">
      <c r="A16" s="59"/>
      <c r="B16" s="3"/>
      <c r="C16" s="59"/>
      <c r="D16" s="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ht="44.25" customHeight="1">
      <c r="A17" s="60"/>
      <c r="B17" s="7"/>
      <c r="C17" s="60"/>
      <c r="D17" s="7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ht="15.75" customHeight="1">
      <c r="A18" s="61" t="s">
        <v>72</v>
      </c>
      <c r="B18" s="50"/>
      <c r="C18" s="50"/>
      <c r="D18" s="11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ht="15.75" customHeight="1">
      <c r="A19" s="62" t="s">
        <v>73</v>
      </c>
      <c r="B19" s="63"/>
      <c r="C19" s="62" t="s">
        <v>74</v>
      </c>
      <c r="D19" s="57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ht="15.75" customHeight="1">
      <c r="A20" s="64" t="s">
        <v>75</v>
      </c>
      <c r="B20" s="11"/>
      <c r="C20" s="64" t="s">
        <v>76</v>
      </c>
      <c r="D20" s="11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ht="30.0" customHeight="1">
      <c r="A21" s="59"/>
      <c r="B21" s="3"/>
      <c r="C21" s="59"/>
      <c r="D21" s="3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ht="60.75" customHeight="1">
      <c r="A22" s="60"/>
      <c r="B22" s="7"/>
      <c r="C22" s="60"/>
      <c r="D22" s="7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ht="15.75" customHeight="1">
      <c r="A23" s="54" t="s">
        <v>69</v>
      </c>
      <c r="B23" s="50"/>
      <c r="C23" s="50"/>
      <c r="D23" s="11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ht="15.75" customHeight="1">
      <c r="A24" s="51" t="s">
        <v>70</v>
      </c>
      <c r="B24" s="55" t="str">
        <f t="shared" ref="B24:B25" si="2">#REF!</f>
        <v>#REF!</v>
      </c>
      <c r="C24" s="50"/>
      <c r="D24" s="11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ht="15.75" customHeight="1">
      <c r="A25" s="51" t="s">
        <v>71</v>
      </c>
      <c r="B25" s="52" t="str">
        <f t="shared" si="2"/>
        <v>#REF!</v>
      </c>
      <c r="C25" s="50"/>
      <c r="D25" s="11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ht="15.75" customHeight="1">
      <c r="A26" s="56" t="s">
        <v>72</v>
      </c>
      <c r="B26" s="50"/>
      <c r="C26" s="50"/>
      <c r="D26" s="11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ht="15.75" customHeight="1">
      <c r="A27" s="51" t="s">
        <v>73</v>
      </c>
      <c r="B27" s="57"/>
      <c r="C27" s="51" t="s">
        <v>74</v>
      </c>
      <c r="D27" s="57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ht="15.75" customHeight="1">
      <c r="A28" s="58" t="s">
        <v>75</v>
      </c>
      <c r="B28" s="11"/>
      <c r="C28" s="58" t="s">
        <v>76</v>
      </c>
      <c r="D28" s="11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ht="15.75" customHeight="1">
      <c r="A29" s="59"/>
      <c r="B29" s="3"/>
      <c r="C29" s="59"/>
      <c r="D29" s="3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ht="15.75" customHeight="1">
      <c r="A30" s="60"/>
      <c r="B30" s="7"/>
      <c r="C30" s="60"/>
      <c r="D30" s="7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ht="15.75" customHeight="1">
      <c r="A31" s="56" t="s">
        <v>72</v>
      </c>
      <c r="B31" s="50"/>
      <c r="C31" s="50"/>
      <c r="D31" s="11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ht="15.75" customHeight="1">
      <c r="A32" s="51" t="s">
        <v>73</v>
      </c>
      <c r="B32" s="57"/>
      <c r="C32" s="51" t="s">
        <v>74</v>
      </c>
      <c r="D32" s="57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ht="15.75" customHeight="1">
      <c r="A33" s="58" t="s">
        <v>75</v>
      </c>
      <c r="B33" s="11"/>
      <c r="C33" s="58" t="s">
        <v>76</v>
      </c>
      <c r="D33" s="11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ht="15.75" customHeight="1">
      <c r="A34" s="59"/>
      <c r="B34" s="3"/>
      <c r="C34" s="59"/>
      <c r="D34" s="3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ht="15.75" customHeight="1">
      <c r="A35" s="60"/>
      <c r="B35" s="7"/>
      <c r="C35" s="60"/>
      <c r="D35" s="7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ht="15.75" customHeight="1">
      <c r="A36" s="61" t="s">
        <v>72</v>
      </c>
      <c r="B36" s="50"/>
      <c r="C36" s="50"/>
      <c r="D36" s="11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ht="15.75" customHeight="1">
      <c r="A37" s="62" t="s">
        <v>73</v>
      </c>
      <c r="B37" s="63"/>
      <c r="C37" s="62" t="s">
        <v>74</v>
      </c>
      <c r="D37" s="57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ht="15.75" customHeight="1">
      <c r="A38" s="64" t="s">
        <v>75</v>
      </c>
      <c r="B38" s="11"/>
      <c r="C38" s="64" t="s">
        <v>76</v>
      </c>
      <c r="D38" s="11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ht="15.75" customHeight="1">
      <c r="A39" s="59"/>
      <c r="B39" s="3"/>
      <c r="C39" s="59"/>
      <c r="D39" s="3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ht="15.75" customHeight="1">
      <c r="A40" s="60"/>
      <c r="B40" s="7"/>
      <c r="C40" s="60"/>
      <c r="D40" s="7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ht="15.75" customHeight="1">
      <c r="A41" s="54" t="s">
        <v>69</v>
      </c>
      <c r="B41" s="50"/>
      <c r="C41" s="50"/>
      <c r="D41" s="11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ht="15.75" customHeight="1">
      <c r="A42" s="51" t="s">
        <v>70</v>
      </c>
      <c r="B42" s="55" t="str">
        <f t="shared" ref="B42:B43" si="3">#REF!</f>
        <v>#REF!</v>
      </c>
      <c r="C42" s="50"/>
      <c r="D42" s="11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ht="15.75" customHeight="1">
      <c r="A43" s="51" t="s">
        <v>71</v>
      </c>
      <c r="B43" s="52" t="str">
        <f t="shared" si="3"/>
        <v>#REF!</v>
      </c>
      <c r="C43" s="50"/>
      <c r="D43" s="11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ht="15.75" customHeight="1">
      <c r="A44" s="56" t="s">
        <v>72</v>
      </c>
      <c r="B44" s="50"/>
      <c r="C44" s="50"/>
      <c r="D44" s="11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ht="15.75" customHeight="1">
      <c r="A45" s="51" t="s">
        <v>73</v>
      </c>
      <c r="B45" s="57"/>
      <c r="C45" s="51" t="s">
        <v>74</v>
      </c>
      <c r="D45" s="57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ht="15.75" customHeight="1">
      <c r="A46" s="58" t="s">
        <v>75</v>
      </c>
      <c r="B46" s="11"/>
      <c r="C46" s="58" t="s">
        <v>76</v>
      </c>
      <c r="D46" s="11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ht="15.75" customHeight="1">
      <c r="A47" s="59"/>
      <c r="B47" s="3"/>
      <c r="C47" s="59"/>
      <c r="D47" s="3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ht="15.75" customHeight="1">
      <c r="A48" s="60"/>
      <c r="B48" s="7"/>
      <c r="C48" s="60"/>
      <c r="D48" s="7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ht="15.75" customHeight="1">
      <c r="A49" s="56" t="s">
        <v>72</v>
      </c>
      <c r="B49" s="50"/>
      <c r="C49" s="50"/>
      <c r="D49" s="11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ht="15.75" customHeight="1">
      <c r="A50" s="51" t="s">
        <v>73</v>
      </c>
      <c r="B50" s="57"/>
      <c r="C50" s="51" t="s">
        <v>74</v>
      </c>
      <c r="D50" s="57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ht="15.75" customHeight="1">
      <c r="A51" s="58" t="s">
        <v>75</v>
      </c>
      <c r="B51" s="11"/>
      <c r="C51" s="58" t="s">
        <v>76</v>
      </c>
      <c r="D51" s="11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ht="15.75" customHeight="1">
      <c r="A52" s="59"/>
      <c r="B52" s="3"/>
      <c r="C52" s="59"/>
      <c r="D52" s="3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ht="15.75" customHeight="1">
      <c r="A53" s="60"/>
      <c r="B53" s="7"/>
      <c r="C53" s="60"/>
      <c r="D53" s="7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ht="15.75" customHeight="1">
      <c r="A54" s="61" t="s">
        <v>72</v>
      </c>
      <c r="B54" s="50"/>
      <c r="C54" s="50"/>
      <c r="D54" s="11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ht="15.75" customHeight="1">
      <c r="A55" s="62" t="s">
        <v>73</v>
      </c>
      <c r="B55" s="63"/>
      <c r="C55" s="62" t="s">
        <v>74</v>
      </c>
      <c r="D55" s="57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ht="15.75" customHeight="1">
      <c r="A56" s="64" t="s">
        <v>75</v>
      </c>
      <c r="B56" s="11"/>
      <c r="C56" s="64" t="s">
        <v>76</v>
      </c>
      <c r="D56" s="11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ht="15.75" customHeight="1">
      <c r="A57" s="59"/>
      <c r="B57" s="3"/>
      <c r="C57" s="59"/>
      <c r="D57" s="3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ht="15.75" customHeight="1">
      <c r="A58" s="60"/>
      <c r="B58" s="7"/>
      <c r="C58" s="60"/>
      <c r="D58" s="7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ht="15.75" customHeight="1">
      <c r="A59" s="54" t="s">
        <v>69</v>
      </c>
      <c r="B59" s="50"/>
      <c r="C59" s="50"/>
      <c r="D59" s="11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ht="15.75" customHeight="1">
      <c r="A60" s="51" t="s">
        <v>70</v>
      </c>
      <c r="B60" s="55" t="str">
        <f t="shared" ref="B60:B61" si="4">#REF!</f>
        <v>#REF!</v>
      </c>
      <c r="C60" s="50"/>
      <c r="D60" s="11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ht="15.75" customHeight="1">
      <c r="A61" s="51" t="s">
        <v>71</v>
      </c>
      <c r="B61" s="52" t="str">
        <f t="shared" si="4"/>
        <v>#REF!</v>
      </c>
      <c r="C61" s="50"/>
      <c r="D61" s="11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ht="15.75" customHeight="1">
      <c r="A62" s="56" t="s">
        <v>72</v>
      </c>
      <c r="B62" s="50"/>
      <c r="C62" s="50"/>
      <c r="D62" s="11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ht="15.75" customHeight="1">
      <c r="A63" s="51" t="s">
        <v>73</v>
      </c>
      <c r="B63" s="57"/>
      <c r="C63" s="51" t="s">
        <v>74</v>
      </c>
      <c r="D63" s="57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ht="15.75" customHeight="1">
      <c r="A64" s="58" t="s">
        <v>75</v>
      </c>
      <c r="B64" s="11"/>
      <c r="C64" s="58" t="s">
        <v>76</v>
      </c>
      <c r="D64" s="11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ht="15.75" customHeight="1">
      <c r="A65" s="59"/>
      <c r="B65" s="3"/>
      <c r="C65" s="59"/>
      <c r="D65" s="3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ht="15.75" customHeight="1">
      <c r="A66" s="60"/>
      <c r="B66" s="7"/>
      <c r="C66" s="60"/>
      <c r="D66" s="7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ht="15.75" customHeight="1">
      <c r="A67" s="56" t="s">
        <v>72</v>
      </c>
      <c r="B67" s="50"/>
      <c r="C67" s="50"/>
      <c r="D67" s="11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ht="15.75" customHeight="1">
      <c r="A68" s="51" t="s">
        <v>73</v>
      </c>
      <c r="B68" s="57"/>
      <c r="C68" s="51" t="s">
        <v>74</v>
      </c>
      <c r="D68" s="57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ht="15.75" customHeight="1">
      <c r="A69" s="58" t="s">
        <v>75</v>
      </c>
      <c r="B69" s="11"/>
      <c r="C69" s="58" t="s">
        <v>76</v>
      </c>
      <c r="D69" s="11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ht="15.75" customHeight="1">
      <c r="A70" s="59"/>
      <c r="B70" s="3"/>
      <c r="C70" s="59"/>
      <c r="D70" s="3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ht="15.75" customHeight="1">
      <c r="A71" s="60"/>
      <c r="B71" s="7"/>
      <c r="C71" s="60"/>
      <c r="D71" s="7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ht="15.75" customHeight="1">
      <c r="A72" s="61" t="s">
        <v>72</v>
      </c>
      <c r="B72" s="50"/>
      <c r="C72" s="50"/>
      <c r="D72" s="11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ht="15.75" customHeight="1">
      <c r="A73" s="62" t="s">
        <v>73</v>
      </c>
      <c r="B73" s="63"/>
      <c r="C73" s="62" t="s">
        <v>74</v>
      </c>
      <c r="D73" s="57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ht="15.75" customHeight="1">
      <c r="A74" s="64" t="s">
        <v>75</v>
      </c>
      <c r="B74" s="11"/>
      <c r="C74" s="64" t="s">
        <v>76</v>
      </c>
      <c r="D74" s="11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ht="15.75" customHeight="1">
      <c r="A75" s="59"/>
      <c r="B75" s="3"/>
      <c r="C75" s="59"/>
      <c r="D75" s="3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ht="15.75" customHeight="1">
      <c r="A76" s="60"/>
      <c r="B76" s="7"/>
      <c r="C76" s="60"/>
      <c r="D76" s="7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ht="15.75" customHeight="1">
      <c r="A77" s="54" t="s">
        <v>69</v>
      </c>
      <c r="B77" s="50"/>
      <c r="C77" s="50"/>
      <c r="D77" s="11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ht="15.75" customHeight="1">
      <c r="A78" s="51" t="s">
        <v>70</v>
      </c>
      <c r="B78" s="55" t="str">
        <f t="shared" ref="B78:B79" si="5">#REF!</f>
        <v>#REF!</v>
      </c>
      <c r="C78" s="50"/>
      <c r="D78" s="11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ht="15.75" customHeight="1">
      <c r="A79" s="51" t="s">
        <v>71</v>
      </c>
      <c r="B79" s="52" t="str">
        <f t="shared" si="5"/>
        <v>#REF!</v>
      </c>
      <c r="C79" s="50"/>
      <c r="D79" s="11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ht="15.75" customHeight="1">
      <c r="A80" s="56" t="s">
        <v>72</v>
      </c>
      <c r="B80" s="50"/>
      <c r="C80" s="50"/>
      <c r="D80" s="11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ht="15.75" customHeight="1">
      <c r="A81" s="51" t="s">
        <v>73</v>
      </c>
      <c r="B81" s="57"/>
      <c r="C81" s="51" t="s">
        <v>74</v>
      </c>
      <c r="D81" s="57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ht="15.75" customHeight="1">
      <c r="A82" s="58" t="s">
        <v>75</v>
      </c>
      <c r="B82" s="11"/>
      <c r="C82" s="58" t="s">
        <v>76</v>
      </c>
      <c r="D82" s="11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ht="15.75" customHeight="1">
      <c r="A83" s="59"/>
      <c r="B83" s="3"/>
      <c r="C83" s="59"/>
      <c r="D83" s="3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ht="15.75" customHeight="1">
      <c r="A84" s="60"/>
      <c r="B84" s="7"/>
      <c r="C84" s="60"/>
      <c r="D84" s="7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ht="15.75" customHeight="1">
      <c r="A85" s="56" t="s">
        <v>72</v>
      </c>
      <c r="B85" s="50"/>
      <c r="C85" s="50"/>
      <c r="D85" s="11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ht="15.75" customHeight="1">
      <c r="A86" s="51" t="s">
        <v>73</v>
      </c>
      <c r="B86" s="57"/>
      <c r="C86" s="51" t="s">
        <v>74</v>
      </c>
      <c r="D86" s="57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ht="15.75" customHeight="1">
      <c r="A87" s="58" t="s">
        <v>75</v>
      </c>
      <c r="B87" s="11"/>
      <c r="C87" s="58" t="s">
        <v>76</v>
      </c>
      <c r="D87" s="11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ht="15.75" customHeight="1">
      <c r="A88" s="59"/>
      <c r="B88" s="3"/>
      <c r="C88" s="59"/>
      <c r="D88" s="3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ht="15.75" customHeight="1">
      <c r="A89" s="60"/>
      <c r="B89" s="7"/>
      <c r="C89" s="60"/>
      <c r="D89" s="7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ht="15.75" customHeight="1">
      <c r="A90" s="61" t="s">
        <v>72</v>
      </c>
      <c r="B90" s="50"/>
      <c r="C90" s="50"/>
      <c r="D90" s="11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ht="15.75" customHeight="1">
      <c r="A91" s="62" t="s">
        <v>73</v>
      </c>
      <c r="B91" s="63"/>
      <c r="C91" s="62" t="s">
        <v>74</v>
      </c>
      <c r="D91" s="57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ht="15.75" customHeight="1">
      <c r="A92" s="64" t="s">
        <v>75</v>
      </c>
      <c r="B92" s="11"/>
      <c r="C92" s="64" t="s">
        <v>76</v>
      </c>
      <c r="D92" s="11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ht="15.75" customHeight="1">
      <c r="A93" s="59"/>
      <c r="B93" s="3"/>
      <c r="C93" s="59"/>
      <c r="D93" s="3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ht="15.75" customHeight="1">
      <c r="A94" s="60"/>
      <c r="B94" s="7"/>
      <c r="C94" s="60"/>
      <c r="D94" s="7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ht="15.75" customHeight="1">
      <c r="A95" s="54" t="s">
        <v>69</v>
      </c>
      <c r="B95" s="50"/>
      <c r="C95" s="50"/>
      <c r="D95" s="11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ht="15.75" customHeight="1">
      <c r="A96" s="51" t="s">
        <v>70</v>
      </c>
      <c r="B96" s="55" t="str">
        <f t="shared" ref="B96:B97" si="6">#REF!</f>
        <v>#REF!</v>
      </c>
      <c r="C96" s="50"/>
      <c r="D96" s="11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ht="15.75" customHeight="1">
      <c r="A97" s="51" t="s">
        <v>71</v>
      </c>
      <c r="B97" s="52" t="str">
        <f t="shared" si="6"/>
        <v>#REF!</v>
      </c>
      <c r="C97" s="50"/>
      <c r="D97" s="11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ht="15.75" customHeight="1">
      <c r="A98" s="56" t="s">
        <v>72</v>
      </c>
      <c r="B98" s="50"/>
      <c r="C98" s="50"/>
      <c r="D98" s="11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ht="15.75" customHeight="1">
      <c r="A99" s="51" t="s">
        <v>73</v>
      </c>
      <c r="B99" s="57"/>
      <c r="C99" s="51" t="s">
        <v>74</v>
      </c>
      <c r="D99" s="57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ht="15.75" customHeight="1">
      <c r="A100" s="58" t="s">
        <v>75</v>
      </c>
      <c r="B100" s="11"/>
      <c r="C100" s="58" t="s">
        <v>76</v>
      </c>
      <c r="D100" s="11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ht="15.75" customHeight="1">
      <c r="A101" s="59"/>
      <c r="B101" s="3"/>
      <c r="C101" s="59"/>
      <c r="D101" s="3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ht="15.75" customHeight="1">
      <c r="A102" s="60"/>
      <c r="B102" s="7"/>
      <c r="C102" s="60"/>
      <c r="D102" s="7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ht="15.75" customHeight="1">
      <c r="A103" s="56" t="s">
        <v>72</v>
      </c>
      <c r="B103" s="50"/>
      <c r="C103" s="50"/>
      <c r="D103" s="11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ht="15.75" customHeight="1">
      <c r="A104" s="51" t="s">
        <v>73</v>
      </c>
      <c r="B104" s="57"/>
      <c r="C104" s="51" t="s">
        <v>74</v>
      </c>
      <c r="D104" s="57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ht="15.75" customHeight="1">
      <c r="A105" s="58" t="s">
        <v>75</v>
      </c>
      <c r="B105" s="11"/>
      <c r="C105" s="58" t="s">
        <v>76</v>
      </c>
      <c r="D105" s="11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ht="15.75" customHeight="1">
      <c r="A106" s="59"/>
      <c r="B106" s="3"/>
      <c r="C106" s="59"/>
      <c r="D106" s="3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ht="15.75" customHeight="1">
      <c r="A107" s="60"/>
      <c r="B107" s="7"/>
      <c r="C107" s="60"/>
      <c r="D107" s="7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ht="15.75" customHeight="1">
      <c r="A108" s="61" t="s">
        <v>72</v>
      </c>
      <c r="B108" s="50"/>
      <c r="C108" s="50"/>
      <c r="D108" s="11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ht="15.75" customHeight="1">
      <c r="A109" s="62" t="s">
        <v>73</v>
      </c>
      <c r="B109" s="63"/>
      <c r="C109" s="62" t="s">
        <v>74</v>
      </c>
      <c r="D109" s="57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ht="15.75" customHeight="1">
      <c r="A110" s="64" t="s">
        <v>75</v>
      </c>
      <c r="B110" s="11"/>
      <c r="C110" s="64" t="s">
        <v>76</v>
      </c>
      <c r="D110" s="11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ht="15.75" customHeight="1">
      <c r="A111" s="59"/>
      <c r="B111" s="3"/>
      <c r="C111" s="59"/>
      <c r="D111" s="3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ht="15.75" customHeight="1">
      <c r="A112" s="60"/>
      <c r="B112" s="7"/>
      <c r="C112" s="60"/>
      <c r="D112" s="7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ht="15.75" customHeight="1">
      <c r="A113" s="65"/>
      <c r="B113" s="65"/>
      <c r="C113" s="65"/>
      <c r="D113" s="65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ht="15.75" customHeight="1">
      <c r="A114" s="65"/>
      <c r="B114" s="65"/>
      <c r="C114" s="65"/>
      <c r="D114" s="65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ht="15.75" customHeight="1">
      <c r="A115" s="65"/>
      <c r="B115" s="65"/>
      <c r="C115" s="65"/>
      <c r="D115" s="65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ht="15.75" customHeight="1">
      <c r="A116" s="65"/>
      <c r="B116" s="65"/>
      <c r="C116" s="65"/>
      <c r="D116" s="65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ht="15.75" customHeight="1">
      <c r="A117" s="65"/>
      <c r="B117" s="65"/>
      <c r="C117" s="65"/>
      <c r="D117" s="65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ht="15.75" customHeight="1">
      <c r="A118" s="65"/>
      <c r="B118" s="65"/>
      <c r="C118" s="65"/>
      <c r="D118" s="65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ht="15.75" customHeight="1">
      <c r="A119" s="65"/>
      <c r="B119" s="65"/>
      <c r="C119" s="65"/>
      <c r="D119" s="65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ht="15.75" customHeight="1">
      <c r="A120" s="65"/>
      <c r="B120" s="65"/>
      <c r="C120" s="65"/>
      <c r="D120" s="65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ht="15.75" customHeight="1">
      <c r="A121" s="65"/>
      <c r="B121" s="65"/>
      <c r="C121" s="65"/>
      <c r="D121" s="65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ht="15.75" customHeight="1">
      <c r="A122" s="65"/>
      <c r="B122" s="65"/>
      <c r="C122" s="65"/>
      <c r="D122" s="65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ht="15.75" customHeight="1">
      <c r="A123" s="65"/>
      <c r="B123" s="65"/>
      <c r="C123" s="65"/>
      <c r="D123" s="65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ht="15.75" customHeight="1">
      <c r="A124" s="65"/>
      <c r="B124" s="65"/>
      <c r="C124" s="65"/>
      <c r="D124" s="65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ht="15.75" customHeight="1">
      <c r="A125" s="65"/>
      <c r="B125" s="65"/>
      <c r="C125" s="65"/>
      <c r="D125" s="65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ht="15.75" customHeight="1">
      <c r="A126" s="65"/>
      <c r="B126" s="65"/>
      <c r="C126" s="65"/>
      <c r="D126" s="65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ht="15.75" customHeight="1">
      <c r="A127" s="65"/>
      <c r="B127" s="65"/>
      <c r="C127" s="65"/>
      <c r="D127" s="65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ht="15.75" customHeight="1">
      <c r="A128" s="65"/>
      <c r="B128" s="65"/>
      <c r="C128" s="65"/>
      <c r="D128" s="65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ht="15.75" customHeight="1">
      <c r="A129" s="65"/>
      <c r="B129" s="65"/>
      <c r="C129" s="65"/>
      <c r="D129" s="65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ht="15.75" customHeight="1">
      <c r="A130" s="65"/>
      <c r="B130" s="65"/>
      <c r="C130" s="65"/>
      <c r="D130" s="65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ht="15.75" customHeight="1">
      <c r="A131" s="65"/>
      <c r="B131" s="65"/>
      <c r="C131" s="65"/>
      <c r="D131" s="65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ht="15.75" customHeight="1">
      <c r="A132" s="65"/>
      <c r="B132" s="65"/>
      <c r="C132" s="65"/>
      <c r="D132" s="65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ht="15.75" customHeight="1">
      <c r="A133" s="65"/>
      <c r="B133" s="65"/>
      <c r="C133" s="65"/>
      <c r="D133" s="65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ht="15.75" customHeight="1">
      <c r="A134" s="65"/>
      <c r="B134" s="65"/>
      <c r="C134" s="65"/>
      <c r="D134" s="65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ht="15.75" customHeight="1">
      <c r="A135" s="65"/>
      <c r="B135" s="65"/>
      <c r="C135" s="65"/>
      <c r="D135" s="65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ht="15.75" customHeight="1">
      <c r="A136" s="65"/>
      <c r="B136" s="65"/>
      <c r="C136" s="65"/>
      <c r="D136" s="65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ht="15.75" customHeight="1">
      <c r="A137" s="65"/>
      <c r="B137" s="65"/>
      <c r="C137" s="65"/>
      <c r="D137" s="65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ht="15.75" customHeight="1">
      <c r="A138" s="65"/>
      <c r="B138" s="65"/>
      <c r="C138" s="65"/>
      <c r="D138" s="65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ht="15.75" customHeight="1">
      <c r="A139" s="65"/>
      <c r="B139" s="65"/>
      <c r="C139" s="65"/>
      <c r="D139" s="65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ht="15.75" customHeight="1">
      <c r="A140" s="65"/>
      <c r="B140" s="65"/>
      <c r="C140" s="65"/>
      <c r="D140" s="65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ht="15.75" customHeight="1">
      <c r="A141" s="65"/>
      <c r="B141" s="65"/>
      <c r="C141" s="65"/>
      <c r="D141" s="65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ht="15.75" customHeight="1">
      <c r="A142" s="65"/>
      <c r="B142" s="65"/>
      <c r="C142" s="65"/>
      <c r="D142" s="65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ht="15.75" customHeight="1">
      <c r="A143" s="65"/>
      <c r="B143" s="65"/>
      <c r="C143" s="65"/>
      <c r="D143" s="65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ht="15.75" customHeight="1">
      <c r="A144" s="65"/>
      <c r="B144" s="65"/>
      <c r="C144" s="65"/>
      <c r="D144" s="65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ht="15.75" customHeight="1">
      <c r="A145" s="65"/>
      <c r="B145" s="65"/>
      <c r="C145" s="65"/>
      <c r="D145" s="65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ht="15.75" customHeight="1">
      <c r="A146" s="65"/>
      <c r="B146" s="65"/>
      <c r="C146" s="65"/>
      <c r="D146" s="65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ht="15.75" customHeight="1">
      <c r="A147" s="65"/>
      <c r="B147" s="65"/>
      <c r="C147" s="65"/>
      <c r="D147" s="65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ht="15.75" customHeight="1">
      <c r="A148" s="65"/>
      <c r="B148" s="65"/>
      <c r="C148" s="65"/>
      <c r="D148" s="65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ht="15.75" customHeight="1">
      <c r="A149" s="65"/>
      <c r="B149" s="65"/>
      <c r="C149" s="65"/>
      <c r="D149" s="65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ht="15.75" customHeight="1">
      <c r="A150" s="65"/>
      <c r="B150" s="65"/>
      <c r="C150" s="65"/>
      <c r="D150" s="65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ht="15.75" customHeight="1">
      <c r="A151" s="65"/>
      <c r="B151" s="65"/>
      <c r="C151" s="65"/>
      <c r="D151" s="65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ht="15.75" customHeight="1">
      <c r="A152" s="65"/>
      <c r="B152" s="65"/>
      <c r="C152" s="65"/>
      <c r="D152" s="65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ht="15.75" customHeight="1">
      <c r="A153" s="65"/>
      <c r="B153" s="65"/>
      <c r="C153" s="65"/>
      <c r="D153" s="65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ht="15.75" customHeight="1">
      <c r="A154" s="65"/>
      <c r="B154" s="65"/>
      <c r="C154" s="65"/>
      <c r="D154" s="65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ht="15.75" customHeight="1">
      <c r="A155" s="65"/>
      <c r="B155" s="65"/>
      <c r="C155" s="65"/>
      <c r="D155" s="65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ht="15.75" customHeight="1">
      <c r="A156" s="65"/>
      <c r="B156" s="65"/>
      <c r="C156" s="65"/>
      <c r="D156" s="65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ht="15.75" customHeight="1">
      <c r="A157" s="65"/>
      <c r="B157" s="65"/>
      <c r="C157" s="65"/>
      <c r="D157" s="65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ht="15.75" customHeight="1">
      <c r="A158" s="65"/>
      <c r="B158" s="65"/>
      <c r="C158" s="65"/>
      <c r="D158" s="65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ht="15.75" customHeight="1">
      <c r="A159" s="65"/>
      <c r="B159" s="65"/>
      <c r="C159" s="65"/>
      <c r="D159" s="65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ht="15.75" customHeight="1">
      <c r="A160" s="65"/>
      <c r="B160" s="65"/>
      <c r="C160" s="65"/>
      <c r="D160" s="65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ht="15.75" customHeight="1">
      <c r="A161" s="65"/>
      <c r="B161" s="65"/>
      <c r="C161" s="65"/>
      <c r="D161" s="65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ht="15.75" customHeight="1">
      <c r="A162" s="65"/>
      <c r="B162" s="65"/>
      <c r="C162" s="65"/>
      <c r="D162" s="65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ht="15.75" customHeight="1">
      <c r="A163" s="65"/>
      <c r="B163" s="65"/>
      <c r="C163" s="65"/>
      <c r="D163" s="65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ht="15.75" customHeight="1">
      <c r="A164" s="65"/>
      <c r="B164" s="65"/>
      <c r="C164" s="65"/>
      <c r="D164" s="65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ht="15.75" customHeight="1">
      <c r="A165" s="65"/>
      <c r="B165" s="65"/>
      <c r="C165" s="65"/>
      <c r="D165" s="65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ht="15.75" customHeight="1">
      <c r="A166" s="65"/>
      <c r="B166" s="65"/>
      <c r="C166" s="65"/>
      <c r="D166" s="65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ht="15.75" customHeight="1">
      <c r="A167" s="65"/>
      <c r="B167" s="65"/>
      <c r="C167" s="65"/>
      <c r="D167" s="65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ht="15.75" customHeight="1">
      <c r="A168" s="65"/>
      <c r="B168" s="65"/>
      <c r="C168" s="65"/>
      <c r="D168" s="65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ht="15.75" customHeight="1">
      <c r="A169" s="65"/>
      <c r="B169" s="65"/>
      <c r="C169" s="65"/>
      <c r="D169" s="65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ht="15.75" customHeight="1">
      <c r="A170" s="65"/>
      <c r="B170" s="65"/>
      <c r="C170" s="65"/>
      <c r="D170" s="65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ht="15.75" customHeight="1">
      <c r="A171" s="65"/>
      <c r="B171" s="65"/>
      <c r="C171" s="65"/>
      <c r="D171" s="65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ht="15.75" customHeight="1">
      <c r="A172" s="65"/>
      <c r="B172" s="65"/>
      <c r="C172" s="65"/>
      <c r="D172" s="65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ht="15.75" customHeight="1">
      <c r="A173" s="65"/>
      <c r="B173" s="65"/>
      <c r="C173" s="65"/>
      <c r="D173" s="65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ht="15.75" customHeight="1">
      <c r="A174" s="65"/>
      <c r="B174" s="65"/>
      <c r="C174" s="65"/>
      <c r="D174" s="65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ht="15.75" customHeight="1">
      <c r="A175" s="65"/>
      <c r="B175" s="65"/>
      <c r="C175" s="65"/>
      <c r="D175" s="65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ht="15.75" customHeight="1">
      <c r="A176" s="65"/>
      <c r="B176" s="65"/>
      <c r="C176" s="65"/>
      <c r="D176" s="65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ht="15.75" customHeight="1">
      <c r="A177" s="65"/>
      <c r="B177" s="65"/>
      <c r="C177" s="65"/>
      <c r="D177" s="65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ht="15.75" customHeight="1">
      <c r="A178" s="65"/>
      <c r="B178" s="65"/>
      <c r="C178" s="65"/>
      <c r="D178" s="65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ht="15.75" customHeight="1">
      <c r="A179" s="65"/>
      <c r="B179" s="65"/>
      <c r="C179" s="65"/>
      <c r="D179" s="65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  <row r="180" ht="15.75" customHeight="1">
      <c r="A180" s="65"/>
      <c r="B180" s="65"/>
      <c r="C180" s="65"/>
      <c r="D180" s="65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</row>
    <row r="181" ht="15.75" customHeight="1">
      <c r="A181" s="65"/>
      <c r="B181" s="65"/>
      <c r="C181" s="65"/>
      <c r="D181" s="65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</row>
    <row r="182" ht="15.75" customHeight="1">
      <c r="A182" s="65"/>
      <c r="B182" s="65"/>
      <c r="C182" s="65"/>
      <c r="D182" s="65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</row>
    <row r="183" ht="15.75" customHeight="1">
      <c r="A183" s="65"/>
      <c r="B183" s="65"/>
      <c r="C183" s="65"/>
      <c r="D183" s="65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</row>
    <row r="184" ht="15.75" customHeight="1">
      <c r="A184" s="65"/>
      <c r="B184" s="65"/>
      <c r="C184" s="65"/>
      <c r="D184" s="65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</row>
    <row r="185" ht="15.75" customHeight="1">
      <c r="A185" s="65"/>
      <c r="B185" s="65"/>
      <c r="C185" s="65"/>
      <c r="D185" s="65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</row>
    <row r="186" ht="15.75" customHeight="1">
      <c r="A186" s="65"/>
      <c r="B186" s="65"/>
      <c r="C186" s="65"/>
      <c r="D186" s="65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</row>
    <row r="187" ht="15.75" customHeight="1">
      <c r="A187" s="65"/>
      <c r="B187" s="65"/>
      <c r="C187" s="65"/>
      <c r="D187" s="65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</row>
    <row r="188" ht="15.75" customHeight="1">
      <c r="A188" s="65"/>
      <c r="B188" s="65"/>
      <c r="C188" s="65"/>
      <c r="D188" s="65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</row>
    <row r="189" ht="15.75" customHeight="1">
      <c r="A189" s="65"/>
      <c r="B189" s="65"/>
      <c r="C189" s="65"/>
      <c r="D189" s="65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</row>
    <row r="190" ht="15.75" customHeight="1">
      <c r="A190" s="65"/>
      <c r="B190" s="65"/>
      <c r="C190" s="65"/>
      <c r="D190" s="65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</row>
    <row r="191" ht="15.75" customHeight="1">
      <c r="A191" s="65"/>
      <c r="B191" s="65"/>
      <c r="C191" s="65"/>
      <c r="D191" s="65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</row>
    <row r="192" ht="15.75" customHeight="1">
      <c r="A192" s="65"/>
      <c r="B192" s="65"/>
      <c r="C192" s="65"/>
      <c r="D192" s="65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</row>
    <row r="193" ht="15.75" customHeight="1">
      <c r="A193" s="65"/>
      <c r="B193" s="65"/>
      <c r="C193" s="65"/>
      <c r="D193" s="65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</row>
    <row r="194" ht="15.75" customHeight="1">
      <c r="A194" s="65"/>
      <c r="B194" s="65"/>
      <c r="C194" s="65"/>
      <c r="D194" s="65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</row>
    <row r="195" ht="15.75" customHeight="1">
      <c r="A195" s="65"/>
      <c r="B195" s="65"/>
      <c r="C195" s="65"/>
      <c r="D195" s="65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</row>
    <row r="196" ht="15.75" customHeight="1">
      <c r="A196" s="65"/>
      <c r="B196" s="65"/>
      <c r="C196" s="65"/>
      <c r="D196" s="65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</row>
    <row r="197" ht="15.75" customHeight="1">
      <c r="A197" s="65"/>
      <c r="B197" s="65"/>
      <c r="C197" s="65"/>
      <c r="D197" s="65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</row>
    <row r="198" ht="15.75" customHeight="1">
      <c r="A198" s="65"/>
      <c r="B198" s="65"/>
      <c r="C198" s="65"/>
      <c r="D198" s="65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</row>
    <row r="199" ht="15.75" customHeight="1">
      <c r="A199" s="65"/>
      <c r="B199" s="65"/>
      <c r="C199" s="65"/>
      <c r="D199" s="65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</row>
    <row r="200" ht="15.75" customHeight="1">
      <c r="A200" s="65"/>
      <c r="B200" s="65"/>
      <c r="C200" s="65"/>
      <c r="D200" s="65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</row>
    <row r="201" ht="15.75" customHeight="1">
      <c r="A201" s="65"/>
      <c r="B201" s="65"/>
      <c r="C201" s="65"/>
      <c r="D201" s="65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</row>
    <row r="202" ht="15.75" customHeight="1">
      <c r="A202" s="65"/>
      <c r="B202" s="65"/>
      <c r="C202" s="65"/>
      <c r="D202" s="65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</row>
    <row r="203" ht="15.75" customHeight="1">
      <c r="A203" s="65"/>
      <c r="B203" s="65"/>
      <c r="C203" s="65"/>
      <c r="D203" s="65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</row>
    <row r="204" ht="15.75" customHeight="1">
      <c r="A204" s="65"/>
      <c r="B204" s="65"/>
      <c r="C204" s="65"/>
      <c r="D204" s="65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</row>
    <row r="205" ht="15.75" customHeight="1">
      <c r="A205" s="65"/>
      <c r="B205" s="65"/>
      <c r="C205" s="65"/>
      <c r="D205" s="65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</row>
    <row r="206" ht="15.75" customHeight="1">
      <c r="A206" s="65"/>
      <c r="B206" s="65"/>
      <c r="C206" s="65"/>
      <c r="D206" s="65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</row>
    <row r="207" ht="15.75" customHeight="1">
      <c r="A207" s="65"/>
      <c r="B207" s="65"/>
      <c r="C207" s="65"/>
      <c r="D207" s="65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</row>
    <row r="208" ht="15.75" customHeight="1">
      <c r="A208" s="65"/>
      <c r="B208" s="65"/>
      <c r="C208" s="65"/>
      <c r="D208" s="65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</row>
    <row r="209" ht="15.75" customHeight="1">
      <c r="A209" s="65"/>
      <c r="B209" s="65"/>
      <c r="C209" s="65"/>
      <c r="D209" s="65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</row>
    <row r="210" ht="15.75" customHeight="1">
      <c r="A210" s="65"/>
      <c r="B210" s="65"/>
      <c r="C210" s="65"/>
      <c r="D210" s="65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</row>
    <row r="211" ht="15.75" customHeight="1">
      <c r="A211" s="65"/>
      <c r="B211" s="65"/>
      <c r="C211" s="65"/>
      <c r="D211" s="65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</row>
    <row r="212" ht="15.75" customHeight="1">
      <c r="A212" s="65"/>
      <c r="B212" s="65"/>
      <c r="C212" s="65"/>
      <c r="D212" s="65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</row>
    <row r="213" ht="15.75" customHeight="1">
      <c r="A213" s="65"/>
      <c r="B213" s="65"/>
      <c r="C213" s="65"/>
      <c r="D213" s="65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</row>
    <row r="214" ht="15.75" customHeight="1">
      <c r="A214" s="65"/>
      <c r="B214" s="65"/>
      <c r="C214" s="65"/>
      <c r="D214" s="65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</row>
    <row r="215" ht="15.75" customHeight="1">
      <c r="A215" s="65"/>
      <c r="B215" s="65"/>
      <c r="C215" s="65"/>
      <c r="D215" s="65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</row>
    <row r="216" ht="15.75" customHeight="1">
      <c r="A216" s="65"/>
      <c r="B216" s="65"/>
      <c r="C216" s="65"/>
      <c r="D216" s="65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</row>
    <row r="217" ht="15.75" customHeight="1">
      <c r="A217" s="65"/>
      <c r="B217" s="65"/>
      <c r="C217" s="65"/>
      <c r="D217" s="65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</row>
    <row r="218" ht="15.75" customHeight="1">
      <c r="A218" s="65"/>
      <c r="B218" s="65"/>
      <c r="C218" s="65"/>
      <c r="D218" s="65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</row>
    <row r="219" ht="15.75" customHeight="1">
      <c r="A219" s="65"/>
      <c r="B219" s="65"/>
      <c r="C219" s="65"/>
      <c r="D219" s="65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</row>
    <row r="220" ht="15.75" customHeight="1">
      <c r="A220" s="65"/>
      <c r="B220" s="65"/>
      <c r="C220" s="65"/>
      <c r="D220" s="65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</row>
    <row r="221" ht="15.75" customHeight="1">
      <c r="A221" s="65"/>
      <c r="B221" s="65"/>
      <c r="C221" s="65"/>
      <c r="D221" s="65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</row>
    <row r="222" ht="15.75" customHeight="1">
      <c r="A222" s="65"/>
      <c r="B222" s="65"/>
      <c r="C222" s="65"/>
      <c r="D222" s="65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</row>
    <row r="223" ht="15.75" customHeight="1">
      <c r="A223" s="65"/>
      <c r="B223" s="65"/>
      <c r="C223" s="65"/>
      <c r="D223" s="65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</row>
    <row r="224" ht="15.75" customHeight="1">
      <c r="A224" s="65"/>
      <c r="B224" s="65"/>
      <c r="C224" s="65"/>
      <c r="D224" s="65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</row>
    <row r="225" ht="15.75" customHeight="1">
      <c r="A225" s="65"/>
      <c r="B225" s="65"/>
      <c r="C225" s="65"/>
      <c r="D225" s="65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</row>
    <row r="226" ht="15.75" customHeight="1">
      <c r="A226" s="65"/>
      <c r="B226" s="65"/>
      <c r="C226" s="65"/>
      <c r="D226" s="65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</row>
    <row r="227" ht="15.75" customHeight="1">
      <c r="A227" s="65"/>
      <c r="B227" s="65"/>
      <c r="C227" s="65"/>
      <c r="D227" s="65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</row>
    <row r="228" ht="15.75" customHeight="1">
      <c r="A228" s="65"/>
      <c r="B228" s="65"/>
      <c r="C228" s="65"/>
      <c r="D228" s="65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</row>
    <row r="229" ht="15.75" customHeight="1">
      <c r="A229" s="65"/>
      <c r="B229" s="65"/>
      <c r="C229" s="65"/>
      <c r="D229" s="65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</row>
    <row r="230" ht="15.75" customHeight="1">
      <c r="A230" s="65"/>
      <c r="B230" s="65"/>
      <c r="C230" s="65"/>
      <c r="D230" s="65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</row>
    <row r="231" ht="15.75" customHeight="1">
      <c r="A231" s="65"/>
      <c r="B231" s="65"/>
      <c r="C231" s="65"/>
      <c r="D231" s="65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</row>
    <row r="232" ht="15.75" customHeight="1">
      <c r="A232" s="65"/>
      <c r="B232" s="65"/>
      <c r="C232" s="65"/>
      <c r="D232" s="65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</row>
    <row r="233" ht="15.75" customHeight="1">
      <c r="A233" s="65"/>
      <c r="B233" s="65"/>
      <c r="C233" s="65"/>
      <c r="D233" s="65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</row>
    <row r="234" ht="15.75" customHeight="1">
      <c r="A234" s="65"/>
      <c r="B234" s="65"/>
      <c r="C234" s="65"/>
      <c r="D234" s="65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</row>
    <row r="235" ht="15.75" customHeight="1">
      <c r="A235" s="65"/>
      <c r="B235" s="65"/>
      <c r="C235" s="65"/>
      <c r="D235" s="65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</row>
    <row r="236" ht="15.75" customHeight="1">
      <c r="A236" s="65"/>
      <c r="B236" s="65"/>
      <c r="C236" s="65"/>
      <c r="D236" s="65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</row>
    <row r="237" ht="15.75" customHeight="1">
      <c r="A237" s="65"/>
      <c r="B237" s="65"/>
      <c r="C237" s="65"/>
      <c r="D237" s="65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</row>
    <row r="238" ht="15.75" customHeight="1">
      <c r="A238" s="65"/>
      <c r="B238" s="65"/>
      <c r="C238" s="65"/>
      <c r="D238" s="65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</row>
    <row r="239" ht="15.75" customHeight="1">
      <c r="A239" s="65"/>
      <c r="B239" s="65"/>
      <c r="C239" s="65"/>
      <c r="D239" s="65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</row>
    <row r="240" ht="15.75" customHeight="1">
      <c r="A240" s="65"/>
      <c r="B240" s="65"/>
      <c r="C240" s="65"/>
      <c r="D240" s="65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</row>
    <row r="241" ht="15.75" customHeight="1">
      <c r="A241" s="65"/>
      <c r="B241" s="65"/>
      <c r="C241" s="65"/>
      <c r="D241" s="65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</row>
    <row r="242" ht="15.75" customHeight="1">
      <c r="A242" s="65"/>
      <c r="B242" s="65"/>
      <c r="C242" s="65"/>
      <c r="D242" s="65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</row>
    <row r="243" ht="15.75" customHeight="1">
      <c r="A243" s="65"/>
      <c r="B243" s="65"/>
      <c r="C243" s="65"/>
      <c r="D243" s="65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</row>
    <row r="244" ht="15.75" customHeight="1">
      <c r="A244" s="65"/>
      <c r="B244" s="65"/>
      <c r="C244" s="65"/>
      <c r="D244" s="65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</row>
    <row r="245" ht="15.75" customHeight="1">
      <c r="A245" s="65"/>
      <c r="B245" s="65"/>
      <c r="C245" s="65"/>
      <c r="D245" s="65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</row>
    <row r="246" ht="15.75" customHeight="1">
      <c r="A246" s="65"/>
      <c r="B246" s="65"/>
      <c r="C246" s="65"/>
      <c r="D246" s="65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</row>
    <row r="247" ht="15.75" customHeight="1">
      <c r="A247" s="65"/>
      <c r="B247" s="65"/>
      <c r="C247" s="65"/>
      <c r="D247" s="65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</row>
    <row r="248" ht="15.75" customHeight="1">
      <c r="A248" s="65"/>
      <c r="B248" s="65"/>
      <c r="C248" s="65"/>
      <c r="D248" s="65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</row>
    <row r="249" ht="15.75" customHeight="1">
      <c r="A249" s="65"/>
      <c r="B249" s="65"/>
      <c r="C249" s="65"/>
      <c r="D249" s="65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</row>
    <row r="250" ht="15.75" customHeight="1">
      <c r="A250" s="65"/>
      <c r="B250" s="65"/>
      <c r="C250" s="65"/>
      <c r="D250" s="65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</row>
    <row r="251" ht="15.75" customHeight="1">
      <c r="A251" s="65"/>
      <c r="B251" s="65"/>
      <c r="C251" s="65"/>
      <c r="D251" s="65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</row>
    <row r="252" ht="15.75" customHeight="1">
      <c r="A252" s="65"/>
      <c r="B252" s="65"/>
      <c r="C252" s="65"/>
      <c r="D252" s="65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</row>
    <row r="253" ht="15.75" customHeight="1">
      <c r="A253" s="65"/>
      <c r="B253" s="65"/>
      <c r="C253" s="65"/>
      <c r="D253" s="65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</row>
    <row r="254" ht="15.75" customHeight="1">
      <c r="A254" s="65"/>
      <c r="B254" s="65"/>
      <c r="C254" s="65"/>
      <c r="D254" s="65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</row>
    <row r="255" ht="15.75" customHeight="1">
      <c r="A255" s="65"/>
      <c r="B255" s="65"/>
      <c r="C255" s="65"/>
      <c r="D255" s="65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</row>
    <row r="256" ht="15.75" customHeight="1">
      <c r="A256" s="65"/>
      <c r="B256" s="65"/>
      <c r="C256" s="65"/>
      <c r="D256" s="65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</row>
    <row r="257" ht="15.75" customHeight="1">
      <c r="A257" s="65"/>
      <c r="B257" s="65"/>
      <c r="C257" s="65"/>
      <c r="D257" s="65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</row>
    <row r="258" ht="15.75" customHeight="1">
      <c r="A258" s="65"/>
      <c r="B258" s="65"/>
      <c r="C258" s="65"/>
      <c r="D258" s="65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</row>
    <row r="259" ht="15.75" customHeight="1">
      <c r="A259" s="65"/>
      <c r="B259" s="65"/>
      <c r="C259" s="65"/>
      <c r="D259" s="65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</row>
    <row r="260" ht="15.75" customHeight="1">
      <c r="A260" s="65"/>
      <c r="B260" s="65"/>
      <c r="C260" s="65"/>
      <c r="D260" s="65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</row>
    <row r="261" ht="15.75" customHeight="1">
      <c r="A261" s="65"/>
      <c r="B261" s="65"/>
      <c r="C261" s="65"/>
      <c r="D261" s="65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</row>
    <row r="262" ht="15.75" customHeight="1">
      <c r="A262" s="65"/>
      <c r="B262" s="65"/>
      <c r="C262" s="65"/>
      <c r="D262" s="65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</row>
    <row r="263" ht="15.75" customHeight="1">
      <c r="A263" s="65"/>
      <c r="B263" s="65"/>
      <c r="C263" s="65"/>
      <c r="D263" s="65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</row>
    <row r="264" ht="15.75" customHeight="1">
      <c r="A264" s="65"/>
      <c r="B264" s="65"/>
      <c r="C264" s="65"/>
      <c r="D264" s="65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</row>
    <row r="265" ht="15.75" customHeight="1">
      <c r="A265" s="65"/>
      <c r="B265" s="65"/>
      <c r="C265" s="65"/>
      <c r="D265" s="65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</row>
    <row r="266" ht="15.75" customHeight="1">
      <c r="A266" s="65"/>
      <c r="B266" s="65"/>
      <c r="C266" s="65"/>
      <c r="D266" s="65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</row>
    <row r="267" ht="15.75" customHeight="1">
      <c r="A267" s="65"/>
      <c r="B267" s="65"/>
      <c r="C267" s="65"/>
      <c r="D267" s="65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</row>
    <row r="268" ht="15.75" customHeight="1">
      <c r="A268" s="65"/>
      <c r="B268" s="65"/>
      <c r="C268" s="65"/>
      <c r="D268" s="65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</row>
    <row r="269" ht="15.75" customHeight="1">
      <c r="A269" s="65"/>
      <c r="B269" s="65"/>
      <c r="C269" s="65"/>
      <c r="D269" s="65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</row>
    <row r="270" ht="15.75" customHeight="1">
      <c r="A270" s="65"/>
      <c r="B270" s="65"/>
      <c r="C270" s="65"/>
      <c r="D270" s="65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</row>
    <row r="271" ht="15.75" customHeight="1">
      <c r="A271" s="65"/>
      <c r="B271" s="65"/>
      <c r="C271" s="65"/>
      <c r="D271" s="65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</row>
    <row r="272" ht="15.75" customHeight="1">
      <c r="A272" s="65"/>
      <c r="B272" s="65"/>
      <c r="C272" s="65"/>
      <c r="D272" s="65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</row>
    <row r="273" ht="15.75" customHeight="1">
      <c r="A273" s="65"/>
      <c r="B273" s="65"/>
      <c r="C273" s="65"/>
      <c r="D273" s="65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</row>
    <row r="274" ht="15.75" customHeight="1">
      <c r="A274" s="65"/>
      <c r="B274" s="65"/>
      <c r="C274" s="65"/>
      <c r="D274" s="65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</row>
    <row r="275" ht="15.75" customHeight="1">
      <c r="A275" s="65"/>
      <c r="B275" s="65"/>
      <c r="C275" s="65"/>
      <c r="D275" s="65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</row>
    <row r="276" ht="15.75" customHeight="1">
      <c r="A276" s="65"/>
      <c r="B276" s="65"/>
      <c r="C276" s="65"/>
      <c r="D276" s="65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</row>
    <row r="277" ht="15.75" customHeight="1">
      <c r="A277" s="65"/>
      <c r="B277" s="65"/>
      <c r="C277" s="65"/>
      <c r="D277" s="65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</row>
    <row r="278" ht="15.75" customHeight="1">
      <c r="A278" s="65"/>
      <c r="B278" s="65"/>
      <c r="C278" s="65"/>
      <c r="D278" s="65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</row>
    <row r="279" ht="15.75" customHeight="1">
      <c r="A279" s="65"/>
      <c r="B279" s="65"/>
      <c r="C279" s="65"/>
      <c r="D279" s="65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</row>
    <row r="280" ht="15.75" customHeight="1">
      <c r="A280" s="65"/>
      <c r="B280" s="65"/>
      <c r="C280" s="65"/>
      <c r="D280" s="65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</row>
    <row r="281" ht="15.75" customHeight="1">
      <c r="A281" s="65"/>
      <c r="B281" s="65"/>
      <c r="C281" s="65"/>
      <c r="D281" s="65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</row>
    <row r="282" ht="15.75" customHeight="1">
      <c r="A282" s="65"/>
      <c r="B282" s="65"/>
      <c r="C282" s="65"/>
      <c r="D282" s="65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</row>
    <row r="283" ht="15.75" customHeight="1">
      <c r="A283" s="65"/>
      <c r="B283" s="65"/>
      <c r="C283" s="65"/>
      <c r="D283" s="65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</row>
    <row r="284" ht="15.75" customHeight="1">
      <c r="A284" s="65"/>
      <c r="B284" s="65"/>
      <c r="C284" s="65"/>
      <c r="D284" s="65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</row>
    <row r="285" ht="15.75" customHeight="1">
      <c r="A285" s="65"/>
      <c r="B285" s="65"/>
      <c r="C285" s="65"/>
      <c r="D285" s="65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</row>
    <row r="286" ht="15.75" customHeight="1">
      <c r="A286" s="65"/>
      <c r="B286" s="65"/>
      <c r="C286" s="65"/>
      <c r="D286" s="65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</row>
    <row r="287" ht="15.75" customHeight="1">
      <c r="A287" s="65"/>
      <c r="B287" s="65"/>
      <c r="C287" s="65"/>
      <c r="D287" s="65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</row>
    <row r="288" ht="15.75" customHeight="1">
      <c r="A288" s="65"/>
      <c r="B288" s="65"/>
      <c r="C288" s="65"/>
      <c r="D288" s="65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</row>
    <row r="289" ht="15.75" customHeight="1">
      <c r="A289" s="65"/>
      <c r="B289" s="65"/>
      <c r="C289" s="65"/>
      <c r="D289" s="65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</row>
    <row r="290" ht="15.75" customHeight="1">
      <c r="A290" s="65"/>
      <c r="B290" s="65"/>
      <c r="C290" s="65"/>
      <c r="D290" s="65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</row>
    <row r="291" ht="15.75" customHeight="1">
      <c r="A291" s="65"/>
      <c r="B291" s="65"/>
      <c r="C291" s="65"/>
      <c r="D291" s="65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</row>
    <row r="292" ht="15.75" customHeight="1">
      <c r="A292" s="65"/>
      <c r="B292" s="65"/>
      <c r="C292" s="65"/>
      <c r="D292" s="65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</row>
    <row r="293" ht="15.75" customHeight="1">
      <c r="A293" s="65"/>
      <c r="B293" s="65"/>
      <c r="C293" s="65"/>
      <c r="D293" s="65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</row>
    <row r="294" ht="15.75" customHeight="1">
      <c r="A294" s="65"/>
      <c r="B294" s="65"/>
      <c r="C294" s="65"/>
      <c r="D294" s="65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</row>
    <row r="295" ht="15.75" customHeight="1">
      <c r="A295" s="65"/>
      <c r="B295" s="65"/>
      <c r="C295" s="65"/>
      <c r="D295" s="65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</row>
    <row r="296" ht="15.75" customHeight="1">
      <c r="A296" s="65"/>
      <c r="B296" s="65"/>
      <c r="C296" s="65"/>
      <c r="D296" s="65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</row>
    <row r="297" ht="15.75" customHeight="1">
      <c r="A297" s="65"/>
      <c r="B297" s="65"/>
      <c r="C297" s="65"/>
      <c r="D297" s="65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</row>
    <row r="298" ht="15.75" customHeight="1">
      <c r="A298" s="65"/>
      <c r="B298" s="65"/>
      <c r="C298" s="65"/>
      <c r="D298" s="65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</row>
    <row r="299" ht="15.75" customHeight="1">
      <c r="A299" s="65"/>
      <c r="B299" s="65"/>
      <c r="C299" s="65"/>
      <c r="D299" s="65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</row>
    <row r="300" ht="15.75" customHeight="1">
      <c r="A300" s="65"/>
      <c r="B300" s="65"/>
      <c r="C300" s="65"/>
      <c r="D300" s="65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</row>
    <row r="301" ht="15.75" customHeight="1">
      <c r="A301" s="65"/>
      <c r="B301" s="65"/>
      <c r="C301" s="65"/>
      <c r="D301" s="65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</row>
    <row r="302" ht="15.75" customHeight="1">
      <c r="A302" s="65"/>
      <c r="B302" s="65"/>
      <c r="C302" s="65"/>
      <c r="D302" s="65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</row>
    <row r="303" ht="15.75" customHeight="1">
      <c r="A303" s="65"/>
      <c r="B303" s="65"/>
      <c r="C303" s="65"/>
      <c r="D303" s="65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</row>
    <row r="304" ht="15.75" customHeight="1">
      <c r="A304" s="65"/>
      <c r="B304" s="65"/>
      <c r="C304" s="65"/>
      <c r="D304" s="65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</row>
    <row r="305" ht="15.75" customHeight="1">
      <c r="A305" s="65"/>
      <c r="B305" s="65"/>
      <c r="C305" s="65"/>
      <c r="D305" s="65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</row>
    <row r="306" ht="15.75" customHeight="1">
      <c r="A306" s="65"/>
      <c r="B306" s="65"/>
      <c r="C306" s="65"/>
      <c r="D306" s="65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</row>
    <row r="307" ht="15.75" customHeight="1">
      <c r="A307" s="65"/>
      <c r="B307" s="65"/>
      <c r="C307" s="65"/>
      <c r="D307" s="65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</row>
    <row r="308" ht="15.75" customHeight="1">
      <c r="A308" s="65"/>
      <c r="B308" s="65"/>
      <c r="C308" s="65"/>
      <c r="D308" s="65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</row>
    <row r="309" ht="15.75" customHeight="1">
      <c r="A309" s="65"/>
      <c r="B309" s="65"/>
      <c r="C309" s="65"/>
      <c r="D309" s="65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</row>
    <row r="310" ht="15.75" customHeight="1">
      <c r="A310" s="65"/>
      <c r="B310" s="65"/>
      <c r="C310" s="65"/>
      <c r="D310" s="65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</row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2">
    <mergeCell ref="A1:D1"/>
    <mergeCell ref="B2:D2"/>
    <mergeCell ref="B3:D3"/>
    <mergeCell ref="B4:D4"/>
    <mergeCell ref="A5:D5"/>
    <mergeCell ref="B6:D6"/>
    <mergeCell ref="B7:D7"/>
    <mergeCell ref="A8:D8"/>
    <mergeCell ref="A10:B10"/>
    <mergeCell ref="C10:D10"/>
    <mergeCell ref="A11:B12"/>
    <mergeCell ref="C11:D12"/>
    <mergeCell ref="A13:D13"/>
    <mergeCell ref="C15:D15"/>
    <mergeCell ref="A15:B15"/>
    <mergeCell ref="A16:B17"/>
    <mergeCell ref="C16:D17"/>
    <mergeCell ref="A18:D18"/>
    <mergeCell ref="A20:B20"/>
    <mergeCell ref="C20:D20"/>
    <mergeCell ref="A21:B22"/>
    <mergeCell ref="C21:D22"/>
    <mergeCell ref="A23:D23"/>
    <mergeCell ref="B24:D24"/>
    <mergeCell ref="B25:D25"/>
    <mergeCell ref="A26:D26"/>
    <mergeCell ref="A28:B28"/>
    <mergeCell ref="C28:D28"/>
    <mergeCell ref="A34:B35"/>
    <mergeCell ref="A38:B38"/>
    <mergeCell ref="A39:B40"/>
    <mergeCell ref="A29:B30"/>
    <mergeCell ref="C29:D30"/>
    <mergeCell ref="A31:D31"/>
    <mergeCell ref="A33:B33"/>
    <mergeCell ref="C33:D33"/>
    <mergeCell ref="C34:D35"/>
    <mergeCell ref="A36:D36"/>
    <mergeCell ref="C38:D38"/>
    <mergeCell ref="C39:D40"/>
    <mergeCell ref="A41:D41"/>
    <mergeCell ref="B42:D42"/>
    <mergeCell ref="B43:D43"/>
    <mergeCell ref="A44:D44"/>
    <mergeCell ref="C46:D46"/>
    <mergeCell ref="A87:B87"/>
    <mergeCell ref="C87:D87"/>
    <mergeCell ref="A88:B89"/>
    <mergeCell ref="C88:D89"/>
    <mergeCell ref="A90:D90"/>
    <mergeCell ref="A92:B92"/>
    <mergeCell ref="C92:D92"/>
    <mergeCell ref="A93:B94"/>
    <mergeCell ref="C93:D94"/>
    <mergeCell ref="A95:D95"/>
    <mergeCell ref="B96:D96"/>
    <mergeCell ref="B97:D97"/>
    <mergeCell ref="A98:D98"/>
    <mergeCell ref="C100:D100"/>
    <mergeCell ref="A46:B46"/>
    <mergeCell ref="A47:B48"/>
    <mergeCell ref="C47:D48"/>
    <mergeCell ref="A49:D49"/>
    <mergeCell ref="A51:B51"/>
    <mergeCell ref="C51:D51"/>
    <mergeCell ref="A52:B53"/>
    <mergeCell ref="C52:D53"/>
    <mergeCell ref="A54:D54"/>
    <mergeCell ref="A56:B56"/>
    <mergeCell ref="C56:D56"/>
    <mergeCell ref="A57:B58"/>
    <mergeCell ref="C57:D58"/>
    <mergeCell ref="A59:D59"/>
    <mergeCell ref="A65:B66"/>
    <mergeCell ref="A69:B69"/>
    <mergeCell ref="A70:B71"/>
    <mergeCell ref="A74:B74"/>
    <mergeCell ref="A75:B76"/>
    <mergeCell ref="B60:D60"/>
    <mergeCell ref="B61:D61"/>
    <mergeCell ref="A62:D62"/>
    <mergeCell ref="A64:B64"/>
    <mergeCell ref="C64:D64"/>
    <mergeCell ref="C65:D66"/>
    <mergeCell ref="A67:D67"/>
    <mergeCell ref="C69:D69"/>
    <mergeCell ref="C70:D71"/>
    <mergeCell ref="A72:D72"/>
    <mergeCell ref="C74:D74"/>
    <mergeCell ref="C75:D76"/>
    <mergeCell ref="A77:D77"/>
    <mergeCell ref="B78:D78"/>
    <mergeCell ref="B79:D79"/>
    <mergeCell ref="A80:D80"/>
    <mergeCell ref="A82:B82"/>
    <mergeCell ref="C82:D82"/>
    <mergeCell ref="A83:B84"/>
    <mergeCell ref="C83:D84"/>
    <mergeCell ref="A85:D85"/>
    <mergeCell ref="C106:D107"/>
    <mergeCell ref="A108:D108"/>
    <mergeCell ref="A110:B110"/>
    <mergeCell ref="C110:D110"/>
    <mergeCell ref="A111:B112"/>
    <mergeCell ref="C111:D112"/>
    <mergeCell ref="A100:B100"/>
    <mergeCell ref="A101:B102"/>
    <mergeCell ref="C101:D102"/>
    <mergeCell ref="A103:D103"/>
    <mergeCell ref="A105:B105"/>
    <mergeCell ref="C105:D105"/>
    <mergeCell ref="A106:B107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70.88"/>
    <col customWidth="1" min="2" max="2" width="12.63"/>
    <col customWidth="1" hidden="1" min="3" max="3" width="12.63"/>
    <col customWidth="1" min="4" max="4" width="12.63"/>
    <col customWidth="1" hidden="1" min="5" max="5" width="12.63"/>
    <col customWidth="1" min="6" max="6" width="12.63"/>
    <col customWidth="1" hidden="1" min="7" max="7" width="12.63"/>
    <col customWidth="1" min="8" max="8" width="14.5"/>
    <col customWidth="1" hidden="1" min="9" max="9" width="12.63"/>
    <col customWidth="1" min="10" max="10" width="16.13"/>
    <col customWidth="1" hidden="1" min="11" max="11" width="16.75"/>
    <col customWidth="1" min="12" max="12" width="16.13"/>
    <col customWidth="1" hidden="1" min="13" max="13" width="16.75"/>
    <col customWidth="1" min="14" max="14" width="16.13"/>
    <col customWidth="1" hidden="1" min="15" max="15" width="16.75"/>
    <col customWidth="1" min="16" max="16" width="16.13"/>
    <col customWidth="1" hidden="1" min="17" max="17" width="16.75"/>
    <col customWidth="1" min="18" max="18" width="16.13"/>
    <col customWidth="1" hidden="1" min="19" max="19" width="16.75"/>
    <col customWidth="1" min="20" max="20" width="16.13"/>
    <col customWidth="1" hidden="1" min="21" max="21" width="16.75"/>
    <col customWidth="1" min="22" max="22" width="16.13"/>
    <col customWidth="1" hidden="1" min="23" max="23" width="16.75"/>
    <col customWidth="1" min="24" max="24" width="16.13"/>
    <col customWidth="1" hidden="1" min="25" max="25" width="16.75"/>
    <col customWidth="1" min="26" max="26" width="16.13"/>
    <col customWidth="1" hidden="1" min="27" max="27" width="16.75"/>
    <col customWidth="1" min="28" max="28" width="16.13"/>
    <col customWidth="1" hidden="1" min="29" max="29" width="16.75"/>
    <col customWidth="1" min="30" max="30" width="16.13"/>
    <col customWidth="1" hidden="1" min="31" max="31" width="16.75"/>
    <col customWidth="1" min="32" max="32" width="16.13"/>
    <col customWidth="1" hidden="1" min="33" max="33" width="16.75"/>
    <col customWidth="1" min="34" max="34" width="16.13"/>
    <col customWidth="1" hidden="1" min="35" max="35" width="16.75"/>
    <col customWidth="1" min="36" max="36" width="16.13"/>
    <col customWidth="1" hidden="1" min="37" max="39" width="16.75"/>
  </cols>
  <sheetData>
    <row r="1" ht="15.75" customHeight="1">
      <c r="A1" s="66" t="s">
        <v>77</v>
      </c>
      <c r="B1" s="67" t="str">
        <f>'Identificação dos Pontos de Dec'!B6</f>
        <v>#REF!</v>
      </c>
      <c r="C1" s="67"/>
      <c r="D1" s="67" t="str">
        <f>'Identificação dos Pontos de Dec'!B6</f>
        <v>#REF!</v>
      </c>
      <c r="E1" s="67"/>
      <c r="F1" s="67" t="str">
        <f>'Identificação dos Pontos de Dec'!B6</f>
        <v>#REF!</v>
      </c>
      <c r="G1" s="67"/>
      <c r="H1" s="67" t="str">
        <f>'Identificação dos Pontos de Dec'!B24</f>
        <v>#REF!</v>
      </c>
      <c r="I1" s="67"/>
      <c r="J1" s="67" t="str">
        <f>'Identificação dos Pontos de Dec'!B24</f>
        <v>#REF!</v>
      </c>
      <c r="K1" s="67"/>
      <c r="L1" s="67" t="str">
        <f>'Identificação dos Pontos de Dec'!B24</f>
        <v>#REF!</v>
      </c>
      <c r="M1" s="67"/>
      <c r="N1" s="67" t="str">
        <f>'Identificação dos Pontos de Dec'!B42</f>
        <v>#REF!</v>
      </c>
      <c r="O1" s="67"/>
      <c r="P1" s="67" t="str">
        <f>'Identificação dos Pontos de Dec'!B42</f>
        <v>#REF!</v>
      </c>
      <c r="Q1" s="67"/>
      <c r="R1" s="67" t="str">
        <f>'Identificação dos Pontos de Dec'!B42</f>
        <v>#REF!</v>
      </c>
      <c r="S1" s="67"/>
      <c r="T1" s="67" t="str">
        <f>'Identificação dos Pontos de Dec'!B60</f>
        <v>#REF!</v>
      </c>
      <c r="U1" s="67"/>
      <c r="V1" s="67" t="str">
        <f>'Identificação dos Pontos de Dec'!B60</f>
        <v>#REF!</v>
      </c>
      <c r="W1" s="67"/>
      <c r="X1" s="67" t="str">
        <f>'Identificação dos Pontos de Dec'!B60</f>
        <v>#REF!</v>
      </c>
      <c r="Y1" s="67"/>
      <c r="Z1" s="67" t="str">
        <f>'Identificação dos Pontos de Dec'!B78</f>
        <v>#REF!</v>
      </c>
      <c r="AA1" s="67"/>
      <c r="AB1" s="67" t="str">
        <f>'Identificação dos Pontos de Dec'!B78</f>
        <v>#REF!</v>
      </c>
      <c r="AC1" s="67"/>
      <c r="AD1" s="67" t="str">
        <f>'Identificação dos Pontos de Dec'!B78</f>
        <v>#REF!</v>
      </c>
      <c r="AE1" s="67"/>
      <c r="AF1" s="67" t="str">
        <f>'Identificação dos Pontos de Dec'!B96</f>
        <v>#REF!</v>
      </c>
      <c r="AG1" s="67"/>
      <c r="AH1" s="67" t="str">
        <f>'Identificação dos Pontos de Dec'!B96</f>
        <v>#REF!</v>
      </c>
      <c r="AI1" s="67"/>
      <c r="AJ1" s="67" t="str">
        <f>'Identificação dos Pontos de Dec'!B96</f>
        <v>#REF!</v>
      </c>
      <c r="AK1" s="67"/>
      <c r="AL1" s="67"/>
      <c r="AM1" s="67"/>
    </row>
    <row r="2" ht="15.75" customHeight="1">
      <c r="A2" s="68"/>
      <c r="B2" s="69" t="str">
        <f>'Identificação dos Pontos de Dec'!B9</f>
        <v/>
      </c>
      <c r="C2" s="69"/>
      <c r="D2" s="69" t="str">
        <f>'Identificação dos Pontos de Dec'!B14</f>
        <v/>
      </c>
      <c r="E2" s="69"/>
      <c r="F2" s="69" t="str">
        <f>'Identificação dos Pontos de Dec'!B19</f>
        <v/>
      </c>
      <c r="G2" s="69"/>
      <c r="H2" s="69" t="str">
        <f>'Identificação dos Pontos de Dec'!B27</f>
        <v/>
      </c>
      <c r="I2" s="69"/>
      <c r="J2" s="69" t="str">
        <f>'Identificação dos Pontos de Dec'!B32</f>
        <v/>
      </c>
      <c r="K2" s="69"/>
      <c r="L2" s="69" t="str">
        <f>'Identificação dos Pontos de Dec'!B37</f>
        <v/>
      </c>
      <c r="M2" s="69"/>
      <c r="N2" s="69" t="str">
        <f>'Identificação dos Pontos de Dec'!B45</f>
        <v/>
      </c>
      <c r="O2" s="69"/>
      <c r="P2" s="69" t="str">
        <f>'Identificação dos Pontos de Dec'!B50</f>
        <v/>
      </c>
      <c r="Q2" s="69"/>
      <c r="R2" s="69" t="str">
        <f>'Identificação dos Pontos de Dec'!B55</f>
        <v/>
      </c>
      <c r="S2" s="69"/>
      <c r="T2" s="69" t="str">
        <f>'Identificação dos Pontos de Dec'!B63</f>
        <v/>
      </c>
      <c r="U2" s="69"/>
      <c r="V2" s="69" t="str">
        <f>'Identificação dos Pontos de Dec'!B68</f>
        <v/>
      </c>
      <c r="W2" s="69"/>
      <c r="X2" s="69" t="str">
        <f>'Identificação dos Pontos de Dec'!B73</f>
        <v/>
      </c>
      <c r="Y2" s="69"/>
      <c r="Z2" s="69" t="str">
        <f>'Identificação dos Pontos de Dec'!B81</f>
        <v/>
      </c>
      <c r="AA2" s="69"/>
      <c r="AB2" s="69"/>
      <c r="AC2" s="69"/>
      <c r="AD2" s="69" t="str">
        <f>'Identificação dos Pontos de Dec'!B91</f>
        <v/>
      </c>
      <c r="AE2" s="69"/>
      <c r="AF2" s="69" t="str">
        <f>'Identificação dos Pontos de Dec'!B99</f>
        <v/>
      </c>
      <c r="AG2" s="69"/>
      <c r="AH2" s="69" t="str">
        <f>'Identificação dos Pontos de Dec'!B104</f>
        <v/>
      </c>
      <c r="AI2" s="69"/>
      <c r="AJ2" s="69" t="str">
        <f>'Identificação dos Pontos de Dec'!B109</f>
        <v/>
      </c>
      <c r="AK2" s="69"/>
      <c r="AL2" s="69"/>
      <c r="AM2" s="69"/>
    </row>
    <row r="3" ht="15.75" customHeight="1">
      <c r="A3" s="70" t="s">
        <v>78</v>
      </c>
      <c r="B3" s="71">
        <f>SUM(C4:C8)</f>
        <v>0</v>
      </c>
      <c r="C3" s="71"/>
      <c r="D3" s="71">
        <f>SUM(E4:E8)</f>
        <v>0</v>
      </c>
      <c r="E3" s="71"/>
      <c r="F3" s="71">
        <f>SUM(G4:G8)</f>
        <v>0</v>
      </c>
      <c r="G3" s="71"/>
      <c r="H3" s="71">
        <f>SUM(I4:I8)</f>
        <v>0</v>
      </c>
      <c r="I3" s="71"/>
      <c r="J3" s="71">
        <f>SUM(K4:K8)</f>
        <v>0</v>
      </c>
      <c r="K3" s="71"/>
      <c r="L3" s="71">
        <f>SUM(M4:M8)</f>
        <v>0</v>
      </c>
      <c r="M3" s="71"/>
      <c r="N3" s="71">
        <f>SUM(O4:O8)</f>
        <v>0</v>
      </c>
      <c r="O3" s="71"/>
      <c r="P3" s="71">
        <f>SUM(Q4:Q8)</f>
        <v>0</v>
      </c>
      <c r="Q3" s="71"/>
      <c r="R3" s="71">
        <f>SUM(AM4:AM8)</f>
        <v>0</v>
      </c>
      <c r="S3" s="71"/>
      <c r="T3" s="71">
        <f>SUM(AO4:AO8)</f>
        <v>0</v>
      </c>
      <c r="U3" s="71"/>
      <c r="V3" s="71">
        <f>SUM(AQ4:AQ8)</f>
        <v>0</v>
      </c>
      <c r="W3" s="71"/>
      <c r="X3" s="71">
        <f>SUM(AS4:AS8)</f>
        <v>0</v>
      </c>
      <c r="Y3" s="71"/>
      <c r="Z3" s="71">
        <f>SUM(AU4:AU8)</f>
        <v>0</v>
      </c>
      <c r="AA3" s="71"/>
      <c r="AB3" s="71">
        <f>SUM(AW4:AW8)</f>
        <v>0</v>
      </c>
      <c r="AC3" s="71"/>
      <c r="AD3" s="71">
        <f>SUM(AY4:AY8)</f>
        <v>0</v>
      </c>
      <c r="AE3" s="71"/>
      <c r="AF3" s="71">
        <f>SUM(BA4:BA8)</f>
        <v>0</v>
      </c>
      <c r="AG3" s="71"/>
      <c r="AH3" s="71">
        <f>SUM(BC4:BC8)</f>
        <v>0</v>
      </c>
      <c r="AI3" s="71"/>
      <c r="AJ3" s="71">
        <f>SUM(BE4:BE8)</f>
        <v>0</v>
      </c>
      <c r="AK3" s="71"/>
      <c r="AL3" s="71"/>
      <c r="AM3" s="71"/>
    </row>
    <row r="4" ht="15.75" customHeight="1">
      <c r="A4" s="22" t="s">
        <v>79</v>
      </c>
      <c r="B4" s="22"/>
      <c r="C4" s="22">
        <f t="shared" ref="C4:C8" si="1">IF(B4="Não",1,IF(B4="parcialmente",0.5,0))</f>
        <v>0</v>
      </c>
      <c r="D4" s="22"/>
      <c r="E4" s="22">
        <f t="shared" ref="E4:E8" si="2">IF(D4="Não",1,IF(D4="parcialmente",0.5,0))</f>
        <v>0</v>
      </c>
      <c r="F4" s="22"/>
      <c r="G4" s="22">
        <f t="shared" ref="G4:G8" si="3">IF(F4="Não",1,IF(F4="parcialmente",0.5,0))</f>
        <v>0</v>
      </c>
      <c r="H4" s="22"/>
      <c r="I4" s="22">
        <f t="shared" ref="I4:I8" si="4">IF(H4="Não",1,IF(H4="parcialmente",0.5,0))</f>
        <v>0</v>
      </c>
      <c r="J4" s="22"/>
      <c r="K4" s="22">
        <f t="shared" ref="K4:K8" si="5">IF(J4="Não",1,IF(J4="parcialmente",0.5,0))</f>
        <v>0</v>
      </c>
      <c r="L4" s="22"/>
      <c r="M4" s="22">
        <f t="shared" ref="M4:M8" si="6">IF(L4="Não",1,IF(L4="parcialmente",0.5,0))</f>
        <v>0</v>
      </c>
      <c r="N4" s="22"/>
      <c r="O4" s="22">
        <f t="shared" ref="O4:O8" si="7">IF(N4="Não",1,IF(N4="parcialmente",0.5,0))</f>
        <v>0</v>
      </c>
      <c r="P4" s="22"/>
      <c r="Q4" s="22">
        <f t="shared" ref="Q4:Q8" si="8">IF(P4="Não",1,IF(P4="parcialmente",0.5,0))</f>
        <v>0</v>
      </c>
      <c r="R4" s="22"/>
      <c r="S4" s="22">
        <f t="shared" ref="S4:S8" si="9">IF(R4="Não",1,IF(R4="parcialmente",0.5,0))</f>
        <v>0</v>
      </c>
      <c r="T4" s="22"/>
      <c r="U4" s="22">
        <f t="shared" ref="U4:U8" si="10">IF(T4="Não",1,IF(T4="parcialmente",0.5,0))</f>
        <v>0</v>
      </c>
      <c r="V4" s="22"/>
      <c r="W4" s="22">
        <f t="shared" ref="W4:W8" si="11">IF(V4="Não",1,IF(V4="parcialmente",0.5,0))</f>
        <v>0</v>
      </c>
      <c r="X4" s="22"/>
      <c r="Y4" s="22">
        <f t="shared" ref="Y4:Y8" si="12">IF(X4="Não",1,IF(X4="parcialmente",0.5,0))</f>
        <v>0</v>
      </c>
      <c r="Z4" s="22"/>
      <c r="AA4" s="22">
        <f t="shared" ref="AA4:AA8" si="13">IF(Z4="Não",1,IF(Z4="parcialmente",0.5,0))</f>
        <v>0</v>
      </c>
      <c r="AB4" s="22"/>
      <c r="AC4" s="22">
        <f t="shared" ref="AC4:AC8" si="14">IF(AB4="Não",1,IF(AB4="parcialmente",0.5,0))</f>
        <v>0</v>
      </c>
      <c r="AD4" s="22"/>
      <c r="AE4" s="22">
        <f t="shared" ref="AE4:AE8" si="15">IF(AD4="Não",1,IF(AD4="parcialmente",0.5,0))</f>
        <v>0</v>
      </c>
      <c r="AF4" s="22"/>
      <c r="AG4" s="22">
        <f t="shared" ref="AG4:AG8" si="16">IF(AF4="Não",1,IF(AF4="parcialmente",0.5,0))</f>
        <v>0</v>
      </c>
      <c r="AH4" s="22"/>
      <c r="AI4" s="22">
        <f t="shared" ref="AI4:AI8" si="17">IF(AH4="Não",1,IF(AH4="parcialmente",0.5,0))</f>
        <v>0</v>
      </c>
      <c r="AJ4" s="22"/>
      <c r="AK4" s="22">
        <f t="shared" ref="AK4:AK8" si="18">IF(AJ4="Não",1,IF(AJ4="parcialmente",0.5,0))</f>
        <v>0</v>
      </c>
      <c r="AL4" s="22" t="str">
        <f t="shared" ref="AL4:AL8" si="19">IF(#REF!="Não",1,IF(#REF!="parcialmente",0.5,0))</f>
        <v>#REF!</v>
      </c>
      <c r="AM4" s="22">
        <f t="shared" ref="AM4:AM8" si="20">IF(R4="Não",1,IF(R4="parcialmente",0.5,0))</f>
        <v>0</v>
      </c>
    </row>
    <row r="5" ht="15.75" customHeight="1">
      <c r="A5" s="22" t="s">
        <v>80</v>
      </c>
      <c r="B5" s="22"/>
      <c r="C5" s="22">
        <f t="shared" si="1"/>
        <v>0</v>
      </c>
      <c r="D5" s="22"/>
      <c r="E5" s="22">
        <f t="shared" si="2"/>
        <v>0</v>
      </c>
      <c r="F5" s="22"/>
      <c r="G5" s="22">
        <f t="shared" si="3"/>
        <v>0</v>
      </c>
      <c r="H5" s="22"/>
      <c r="I5" s="22">
        <f t="shared" si="4"/>
        <v>0</v>
      </c>
      <c r="J5" s="22"/>
      <c r="K5" s="22">
        <f t="shared" si="5"/>
        <v>0</v>
      </c>
      <c r="L5" s="22"/>
      <c r="M5" s="22">
        <f t="shared" si="6"/>
        <v>0</v>
      </c>
      <c r="N5" s="22"/>
      <c r="O5" s="22">
        <f t="shared" si="7"/>
        <v>0</v>
      </c>
      <c r="P5" s="22"/>
      <c r="Q5" s="22">
        <f t="shared" si="8"/>
        <v>0</v>
      </c>
      <c r="R5" s="22"/>
      <c r="S5" s="22">
        <f t="shared" si="9"/>
        <v>0</v>
      </c>
      <c r="T5" s="22"/>
      <c r="U5" s="22">
        <f t="shared" si="10"/>
        <v>0</v>
      </c>
      <c r="V5" s="22"/>
      <c r="W5" s="22">
        <f t="shared" si="11"/>
        <v>0</v>
      </c>
      <c r="X5" s="22"/>
      <c r="Y5" s="22">
        <f t="shared" si="12"/>
        <v>0</v>
      </c>
      <c r="Z5" s="22"/>
      <c r="AA5" s="22">
        <f t="shared" si="13"/>
        <v>0</v>
      </c>
      <c r="AB5" s="22"/>
      <c r="AC5" s="22">
        <f t="shared" si="14"/>
        <v>0</v>
      </c>
      <c r="AD5" s="22"/>
      <c r="AE5" s="22">
        <f t="shared" si="15"/>
        <v>0</v>
      </c>
      <c r="AF5" s="22"/>
      <c r="AG5" s="22">
        <f t="shared" si="16"/>
        <v>0</v>
      </c>
      <c r="AH5" s="22"/>
      <c r="AI5" s="22">
        <f t="shared" si="17"/>
        <v>0</v>
      </c>
      <c r="AJ5" s="22"/>
      <c r="AK5" s="22">
        <f t="shared" si="18"/>
        <v>0</v>
      </c>
      <c r="AL5" s="22" t="str">
        <f t="shared" si="19"/>
        <v>#REF!</v>
      </c>
      <c r="AM5" s="22">
        <f t="shared" si="20"/>
        <v>0</v>
      </c>
    </row>
    <row r="6" ht="15.75" customHeight="1">
      <c r="A6" s="22" t="s">
        <v>81</v>
      </c>
      <c r="B6" s="22"/>
      <c r="C6" s="22">
        <f t="shared" si="1"/>
        <v>0</v>
      </c>
      <c r="D6" s="22"/>
      <c r="E6" s="22">
        <f t="shared" si="2"/>
        <v>0</v>
      </c>
      <c r="F6" s="22"/>
      <c r="G6" s="22">
        <f t="shared" si="3"/>
        <v>0</v>
      </c>
      <c r="H6" s="22"/>
      <c r="I6" s="22">
        <f t="shared" si="4"/>
        <v>0</v>
      </c>
      <c r="J6" s="22"/>
      <c r="K6" s="22">
        <f t="shared" si="5"/>
        <v>0</v>
      </c>
      <c r="L6" s="22"/>
      <c r="M6" s="22">
        <f t="shared" si="6"/>
        <v>0</v>
      </c>
      <c r="N6" s="22"/>
      <c r="O6" s="22">
        <f t="shared" si="7"/>
        <v>0</v>
      </c>
      <c r="P6" s="22"/>
      <c r="Q6" s="22">
        <f t="shared" si="8"/>
        <v>0</v>
      </c>
      <c r="R6" s="22"/>
      <c r="S6" s="22">
        <f t="shared" si="9"/>
        <v>0</v>
      </c>
      <c r="T6" s="22"/>
      <c r="U6" s="22">
        <f t="shared" si="10"/>
        <v>0</v>
      </c>
      <c r="V6" s="22"/>
      <c r="W6" s="22">
        <f t="shared" si="11"/>
        <v>0</v>
      </c>
      <c r="X6" s="22"/>
      <c r="Y6" s="22">
        <f t="shared" si="12"/>
        <v>0</v>
      </c>
      <c r="Z6" s="22"/>
      <c r="AA6" s="22">
        <f t="shared" si="13"/>
        <v>0</v>
      </c>
      <c r="AB6" s="22"/>
      <c r="AC6" s="22">
        <f t="shared" si="14"/>
        <v>0</v>
      </c>
      <c r="AD6" s="22"/>
      <c r="AE6" s="22">
        <f t="shared" si="15"/>
        <v>0</v>
      </c>
      <c r="AF6" s="22"/>
      <c r="AG6" s="22">
        <f t="shared" si="16"/>
        <v>0</v>
      </c>
      <c r="AH6" s="22"/>
      <c r="AI6" s="22">
        <f t="shared" si="17"/>
        <v>0</v>
      </c>
      <c r="AJ6" s="22"/>
      <c r="AK6" s="22">
        <f t="shared" si="18"/>
        <v>0</v>
      </c>
      <c r="AL6" s="22" t="str">
        <f t="shared" si="19"/>
        <v>#REF!</v>
      </c>
      <c r="AM6" s="22">
        <f t="shared" si="20"/>
        <v>0</v>
      </c>
    </row>
    <row r="7" ht="15.75" customHeight="1">
      <c r="A7" s="22" t="s">
        <v>82</v>
      </c>
      <c r="B7" s="22"/>
      <c r="C7" s="22">
        <f t="shared" si="1"/>
        <v>0</v>
      </c>
      <c r="D7" s="22"/>
      <c r="E7" s="22">
        <f t="shared" si="2"/>
        <v>0</v>
      </c>
      <c r="F7" s="22"/>
      <c r="G7" s="22">
        <f t="shared" si="3"/>
        <v>0</v>
      </c>
      <c r="H7" s="22"/>
      <c r="I7" s="22">
        <f t="shared" si="4"/>
        <v>0</v>
      </c>
      <c r="J7" s="22"/>
      <c r="K7" s="22">
        <f t="shared" si="5"/>
        <v>0</v>
      </c>
      <c r="L7" s="22"/>
      <c r="M7" s="22">
        <f t="shared" si="6"/>
        <v>0</v>
      </c>
      <c r="N7" s="22"/>
      <c r="O7" s="22">
        <f t="shared" si="7"/>
        <v>0</v>
      </c>
      <c r="P7" s="22"/>
      <c r="Q7" s="22">
        <f t="shared" si="8"/>
        <v>0</v>
      </c>
      <c r="R7" s="22"/>
      <c r="S7" s="22">
        <f t="shared" si="9"/>
        <v>0</v>
      </c>
      <c r="T7" s="22"/>
      <c r="U7" s="22">
        <f t="shared" si="10"/>
        <v>0</v>
      </c>
      <c r="V7" s="22"/>
      <c r="W7" s="22">
        <f t="shared" si="11"/>
        <v>0</v>
      </c>
      <c r="X7" s="22"/>
      <c r="Y7" s="22">
        <f t="shared" si="12"/>
        <v>0</v>
      </c>
      <c r="Z7" s="22"/>
      <c r="AA7" s="22">
        <f t="shared" si="13"/>
        <v>0</v>
      </c>
      <c r="AB7" s="22"/>
      <c r="AC7" s="22">
        <f t="shared" si="14"/>
        <v>0</v>
      </c>
      <c r="AD7" s="22"/>
      <c r="AE7" s="22">
        <f t="shared" si="15"/>
        <v>0</v>
      </c>
      <c r="AF7" s="22"/>
      <c r="AG7" s="22">
        <f t="shared" si="16"/>
        <v>0</v>
      </c>
      <c r="AH7" s="22"/>
      <c r="AI7" s="22">
        <f t="shared" si="17"/>
        <v>0</v>
      </c>
      <c r="AJ7" s="22"/>
      <c r="AK7" s="22">
        <f t="shared" si="18"/>
        <v>0</v>
      </c>
      <c r="AL7" s="22" t="str">
        <f t="shared" si="19"/>
        <v>#REF!</v>
      </c>
      <c r="AM7" s="22">
        <f t="shared" si="20"/>
        <v>0</v>
      </c>
    </row>
    <row r="8" ht="15.75" customHeight="1">
      <c r="A8" s="72" t="s">
        <v>83</v>
      </c>
      <c r="B8" s="72"/>
      <c r="C8" s="22">
        <f t="shared" si="1"/>
        <v>0</v>
      </c>
      <c r="D8" s="72"/>
      <c r="E8" s="22">
        <f t="shared" si="2"/>
        <v>0</v>
      </c>
      <c r="F8" s="72"/>
      <c r="G8" s="22">
        <f t="shared" si="3"/>
        <v>0</v>
      </c>
      <c r="H8" s="72"/>
      <c r="I8" s="22">
        <f t="shared" si="4"/>
        <v>0</v>
      </c>
      <c r="J8" s="22"/>
      <c r="K8" s="22">
        <f t="shared" si="5"/>
        <v>0</v>
      </c>
      <c r="L8" s="22"/>
      <c r="M8" s="22">
        <f t="shared" si="6"/>
        <v>0</v>
      </c>
      <c r="N8" s="22"/>
      <c r="O8" s="22">
        <f t="shared" si="7"/>
        <v>0</v>
      </c>
      <c r="P8" s="22"/>
      <c r="Q8" s="22">
        <f t="shared" si="8"/>
        <v>0</v>
      </c>
      <c r="R8" s="22"/>
      <c r="S8" s="22">
        <f t="shared" si="9"/>
        <v>0</v>
      </c>
      <c r="T8" s="22"/>
      <c r="U8" s="22">
        <f t="shared" si="10"/>
        <v>0</v>
      </c>
      <c r="V8" s="22"/>
      <c r="W8" s="22">
        <f t="shared" si="11"/>
        <v>0</v>
      </c>
      <c r="X8" s="22"/>
      <c r="Y8" s="22">
        <f t="shared" si="12"/>
        <v>0</v>
      </c>
      <c r="Z8" s="22"/>
      <c r="AA8" s="22">
        <f t="shared" si="13"/>
        <v>0</v>
      </c>
      <c r="AB8" s="22"/>
      <c r="AC8" s="22">
        <f t="shared" si="14"/>
        <v>0</v>
      </c>
      <c r="AD8" s="22"/>
      <c r="AE8" s="22">
        <f t="shared" si="15"/>
        <v>0</v>
      </c>
      <c r="AF8" s="22"/>
      <c r="AG8" s="22">
        <f t="shared" si="16"/>
        <v>0</v>
      </c>
      <c r="AH8" s="22"/>
      <c r="AI8" s="22">
        <f t="shared" si="17"/>
        <v>0</v>
      </c>
      <c r="AJ8" s="22"/>
      <c r="AK8" s="22">
        <f t="shared" si="18"/>
        <v>0</v>
      </c>
      <c r="AL8" s="22" t="str">
        <f t="shared" si="19"/>
        <v>#REF!</v>
      </c>
      <c r="AM8" s="22">
        <f t="shared" si="20"/>
        <v>0</v>
      </c>
    </row>
    <row r="9" ht="15.75" customHeight="1">
      <c r="A9" s="70" t="s">
        <v>84</v>
      </c>
      <c r="B9" s="71">
        <f>SUM(C10:C15)</f>
        <v>0</v>
      </c>
      <c r="C9" s="71"/>
      <c r="D9" s="71">
        <f>SUM(E10:E15)</f>
        <v>0</v>
      </c>
      <c r="E9" s="71"/>
      <c r="F9" s="71">
        <f>SUM(G10:G15)</f>
        <v>0</v>
      </c>
      <c r="G9" s="71"/>
      <c r="H9" s="71">
        <f>SUM(I10:I15)</f>
        <v>0</v>
      </c>
      <c r="I9" s="71"/>
      <c r="J9" s="71">
        <f>SUM(K10:K15)</f>
        <v>0</v>
      </c>
      <c r="K9" s="71"/>
      <c r="L9" s="71">
        <f>SUM(M10:M15)</f>
        <v>0</v>
      </c>
      <c r="M9" s="71"/>
      <c r="N9" s="71">
        <f>SUM(O10:O15)</f>
        <v>0</v>
      </c>
      <c r="O9" s="71"/>
      <c r="P9" s="71">
        <f>SUM(Q10:Q15)</f>
        <v>0</v>
      </c>
      <c r="Q9" s="71"/>
      <c r="R9" s="71">
        <f>SUM(AM10:AM15)</f>
        <v>0</v>
      </c>
      <c r="S9" s="71"/>
      <c r="T9" s="71">
        <f>SUM(AO10:AO15)</f>
        <v>0</v>
      </c>
      <c r="U9" s="71"/>
      <c r="V9" s="71">
        <f>SUM(AQ10:AQ15)</f>
        <v>0</v>
      </c>
      <c r="W9" s="71"/>
      <c r="X9" s="71">
        <f>SUM(AS10:AS15)</f>
        <v>0</v>
      </c>
      <c r="Y9" s="71"/>
      <c r="Z9" s="71">
        <f>SUM(AU10:AU15)</f>
        <v>0</v>
      </c>
      <c r="AA9" s="71"/>
      <c r="AB9" s="71">
        <f>SUM(AW10:AW15)</f>
        <v>0</v>
      </c>
      <c r="AC9" s="71"/>
      <c r="AD9" s="71">
        <f>SUM(AY10:AY15)</f>
        <v>0</v>
      </c>
      <c r="AE9" s="71"/>
      <c r="AF9" s="71">
        <f>SUM(BA10:BA15)</f>
        <v>0</v>
      </c>
      <c r="AG9" s="71"/>
      <c r="AH9" s="71">
        <f>SUM(BC10:BC15)</f>
        <v>0</v>
      </c>
      <c r="AI9" s="71"/>
      <c r="AJ9" s="71">
        <f>SUM(BE10:BE15)</f>
        <v>0</v>
      </c>
      <c r="AK9" s="71"/>
      <c r="AL9" s="71"/>
      <c r="AM9" s="71"/>
    </row>
    <row r="10" ht="15.75" customHeight="1">
      <c r="A10" s="22" t="s">
        <v>85</v>
      </c>
      <c r="B10" s="22"/>
      <c r="C10" s="22">
        <f t="shared" ref="C10:C15" si="21">IF(B10="Não",1,IF(B10="parcialmente",0.5,0))</f>
        <v>0</v>
      </c>
      <c r="D10" s="22"/>
      <c r="E10" s="22">
        <f t="shared" ref="E10:E15" si="22">IF(D10="Não",1,IF(D10="parcialmente",0.5,0))</f>
        <v>0</v>
      </c>
      <c r="F10" s="22"/>
      <c r="G10" s="22">
        <f t="shared" ref="G10:G15" si="23">IF(F10="Não",1,IF(F10="parcialmente",0.5,0))</f>
        <v>0</v>
      </c>
      <c r="H10" s="22"/>
      <c r="I10" s="22">
        <f t="shared" ref="I10:I15" si="24">IF(H10="Não",1,IF(H10="parcialmente",0.5,0))</f>
        <v>0</v>
      </c>
      <c r="J10" s="22"/>
      <c r="K10" s="22">
        <f t="shared" ref="K10:K15" si="25">IF(J10="Não",1,IF(J10="parcialmente",0.5,0))</f>
        <v>0</v>
      </c>
      <c r="L10" s="22"/>
      <c r="M10" s="22">
        <f t="shared" ref="M10:M15" si="26">IF(L10="Não",1,IF(L10="parcialmente",0.5,0))</f>
        <v>0</v>
      </c>
      <c r="N10" s="22"/>
      <c r="O10" s="22">
        <f t="shared" ref="O10:O15" si="27">IF(N10="Não",1,IF(N10="parcialmente",0.5,0))</f>
        <v>0</v>
      </c>
      <c r="P10" s="22"/>
      <c r="Q10" s="22">
        <f t="shared" ref="Q10:Q15" si="28">IF(P10="Não",1,IF(P10="parcialmente",0.5,0))</f>
        <v>0</v>
      </c>
      <c r="R10" s="22"/>
      <c r="S10" s="22">
        <f t="shared" ref="S10:S15" si="29">IF(R10="Não",1,IF(R10="parcialmente",0.5,0))</f>
        <v>0</v>
      </c>
      <c r="T10" s="22"/>
      <c r="U10" s="22">
        <f t="shared" ref="U10:U15" si="30">IF(T10="Não",1,IF(T10="parcialmente",0.5,0))</f>
        <v>0</v>
      </c>
      <c r="V10" s="22"/>
      <c r="W10" s="22">
        <f t="shared" ref="W10:W15" si="31">IF(V10="Não",1,IF(V10="parcialmente",0.5,0))</f>
        <v>0</v>
      </c>
      <c r="X10" s="22"/>
      <c r="Y10" s="22">
        <f t="shared" ref="Y10:Y15" si="32">IF(X10="Não",1,IF(X10="parcialmente",0.5,0))</f>
        <v>0</v>
      </c>
      <c r="Z10" s="22"/>
      <c r="AA10" s="22">
        <f t="shared" ref="AA10:AA15" si="33">IF(Z10="Não",1,IF(Z10="parcialmente",0.5,0))</f>
        <v>0</v>
      </c>
      <c r="AB10" s="22"/>
      <c r="AC10" s="22">
        <f t="shared" ref="AC10:AC15" si="34">IF(AB10="Não",1,IF(AB10="parcialmente",0.5,0))</f>
        <v>0</v>
      </c>
      <c r="AD10" s="22"/>
      <c r="AE10" s="22">
        <f t="shared" ref="AE10:AE15" si="35">IF(AD10="Não",1,IF(AD10="parcialmente",0.5,0))</f>
        <v>0</v>
      </c>
      <c r="AF10" s="22"/>
      <c r="AG10" s="22">
        <f t="shared" ref="AG10:AG15" si="36">IF(AF10="Não",1,IF(AF10="parcialmente",0.5,0))</f>
        <v>0</v>
      </c>
      <c r="AH10" s="22"/>
      <c r="AI10" s="22">
        <f t="shared" ref="AI10:AI15" si="37">IF(AH10="Não",1,IF(AH10="parcialmente",0.5,0))</f>
        <v>0</v>
      </c>
      <c r="AJ10" s="22"/>
      <c r="AK10" s="22">
        <f t="shared" ref="AK10:AK15" si="38">IF(AJ10="Não",1,IF(AJ10="parcialmente",0.5,0))</f>
        <v>0</v>
      </c>
      <c r="AL10" s="22" t="str">
        <f t="shared" ref="AL10:AL15" si="39">IF(#REF!="Não",1,IF(#REF!="parcialmente",0.5,0))</f>
        <v>#REF!</v>
      </c>
      <c r="AM10" s="22">
        <f t="shared" ref="AM10:AM15" si="40">IF(R10="Não",1,IF(R10="parcialmente",0.5,0))</f>
        <v>0</v>
      </c>
    </row>
    <row r="11" ht="15.75" customHeight="1">
      <c r="A11" s="22" t="s">
        <v>86</v>
      </c>
      <c r="B11" s="22"/>
      <c r="C11" s="22">
        <f t="shared" si="21"/>
        <v>0</v>
      </c>
      <c r="D11" s="22"/>
      <c r="E11" s="22">
        <f t="shared" si="22"/>
        <v>0</v>
      </c>
      <c r="F11" s="22"/>
      <c r="G11" s="22">
        <f t="shared" si="23"/>
        <v>0</v>
      </c>
      <c r="H11" s="22"/>
      <c r="I11" s="22">
        <f t="shared" si="24"/>
        <v>0</v>
      </c>
      <c r="J11" s="22"/>
      <c r="K11" s="22">
        <f t="shared" si="25"/>
        <v>0</v>
      </c>
      <c r="L11" s="22"/>
      <c r="M11" s="22">
        <f t="shared" si="26"/>
        <v>0</v>
      </c>
      <c r="N11" s="22"/>
      <c r="O11" s="22">
        <f t="shared" si="27"/>
        <v>0</v>
      </c>
      <c r="P11" s="22"/>
      <c r="Q11" s="22">
        <f t="shared" si="28"/>
        <v>0</v>
      </c>
      <c r="R11" s="22"/>
      <c r="S11" s="22">
        <f t="shared" si="29"/>
        <v>0</v>
      </c>
      <c r="T11" s="22"/>
      <c r="U11" s="22">
        <f t="shared" si="30"/>
        <v>0</v>
      </c>
      <c r="V11" s="22"/>
      <c r="W11" s="22">
        <f t="shared" si="31"/>
        <v>0</v>
      </c>
      <c r="X11" s="22"/>
      <c r="Y11" s="22">
        <f t="shared" si="32"/>
        <v>0</v>
      </c>
      <c r="Z11" s="22"/>
      <c r="AA11" s="22">
        <f t="shared" si="33"/>
        <v>0</v>
      </c>
      <c r="AB11" s="22"/>
      <c r="AC11" s="22">
        <f t="shared" si="34"/>
        <v>0</v>
      </c>
      <c r="AD11" s="22"/>
      <c r="AE11" s="22">
        <f t="shared" si="35"/>
        <v>0</v>
      </c>
      <c r="AF11" s="22"/>
      <c r="AG11" s="22">
        <f t="shared" si="36"/>
        <v>0</v>
      </c>
      <c r="AH11" s="22"/>
      <c r="AI11" s="22">
        <f t="shared" si="37"/>
        <v>0</v>
      </c>
      <c r="AJ11" s="22"/>
      <c r="AK11" s="22">
        <f t="shared" si="38"/>
        <v>0</v>
      </c>
      <c r="AL11" s="22" t="str">
        <f t="shared" si="39"/>
        <v>#REF!</v>
      </c>
      <c r="AM11" s="22">
        <f t="shared" si="40"/>
        <v>0</v>
      </c>
    </row>
    <row r="12" ht="15.75" customHeight="1">
      <c r="A12" s="22" t="s">
        <v>87</v>
      </c>
      <c r="B12" s="22"/>
      <c r="C12" s="22">
        <f t="shared" si="21"/>
        <v>0</v>
      </c>
      <c r="D12" s="22"/>
      <c r="E12" s="22">
        <f t="shared" si="22"/>
        <v>0</v>
      </c>
      <c r="F12" s="22"/>
      <c r="G12" s="22">
        <f t="shared" si="23"/>
        <v>0</v>
      </c>
      <c r="H12" s="22"/>
      <c r="I12" s="22">
        <f t="shared" si="24"/>
        <v>0</v>
      </c>
      <c r="J12" s="22"/>
      <c r="K12" s="22">
        <f t="shared" si="25"/>
        <v>0</v>
      </c>
      <c r="L12" s="22"/>
      <c r="M12" s="22">
        <f t="shared" si="26"/>
        <v>0</v>
      </c>
      <c r="N12" s="22"/>
      <c r="O12" s="22">
        <f t="shared" si="27"/>
        <v>0</v>
      </c>
      <c r="P12" s="22"/>
      <c r="Q12" s="22">
        <f t="shared" si="28"/>
        <v>0</v>
      </c>
      <c r="R12" s="22"/>
      <c r="S12" s="22">
        <f t="shared" si="29"/>
        <v>0</v>
      </c>
      <c r="T12" s="22"/>
      <c r="U12" s="22">
        <f t="shared" si="30"/>
        <v>0</v>
      </c>
      <c r="V12" s="22"/>
      <c r="W12" s="22">
        <f t="shared" si="31"/>
        <v>0</v>
      </c>
      <c r="X12" s="22"/>
      <c r="Y12" s="22">
        <f t="shared" si="32"/>
        <v>0</v>
      </c>
      <c r="Z12" s="22"/>
      <c r="AA12" s="22">
        <f t="shared" si="33"/>
        <v>0</v>
      </c>
      <c r="AB12" s="22"/>
      <c r="AC12" s="22">
        <f t="shared" si="34"/>
        <v>0</v>
      </c>
      <c r="AD12" s="22"/>
      <c r="AE12" s="22">
        <f t="shared" si="35"/>
        <v>0</v>
      </c>
      <c r="AF12" s="22"/>
      <c r="AG12" s="22">
        <f t="shared" si="36"/>
        <v>0</v>
      </c>
      <c r="AH12" s="22"/>
      <c r="AI12" s="22">
        <f t="shared" si="37"/>
        <v>0</v>
      </c>
      <c r="AJ12" s="22"/>
      <c r="AK12" s="22">
        <f t="shared" si="38"/>
        <v>0</v>
      </c>
      <c r="AL12" s="22" t="str">
        <f t="shared" si="39"/>
        <v>#REF!</v>
      </c>
      <c r="AM12" s="22">
        <f t="shared" si="40"/>
        <v>0</v>
      </c>
    </row>
    <row r="13" ht="15.75" customHeight="1">
      <c r="A13" s="22" t="s">
        <v>88</v>
      </c>
      <c r="B13" s="22"/>
      <c r="C13" s="22">
        <f t="shared" si="21"/>
        <v>0</v>
      </c>
      <c r="D13" s="22"/>
      <c r="E13" s="22">
        <f t="shared" si="22"/>
        <v>0</v>
      </c>
      <c r="F13" s="22"/>
      <c r="G13" s="22">
        <f t="shared" si="23"/>
        <v>0</v>
      </c>
      <c r="H13" s="22"/>
      <c r="I13" s="22">
        <f t="shared" si="24"/>
        <v>0</v>
      </c>
      <c r="J13" s="22"/>
      <c r="K13" s="22">
        <f t="shared" si="25"/>
        <v>0</v>
      </c>
      <c r="L13" s="22"/>
      <c r="M13" s="22">
        <f t="shared" si="26"/>
        <v>0</v>
      </c>
      <c r="N13" s="22"/>
      <c r="O13" s="22">
        <f t="shared" si="27"/>
        <v>0</v>
      </c>
      <c r="P13" s="22"/>
      <c r="Q13" s="22">
        <f t="shared" si="28"/>
        <v>0</v>
      </c>
      <c r="R13" s="22"/>
      <c r="S13" s="22">
        <f t="shared" si="29"/>
        <v>0</v>
      </c>
      <c r="T13" s="22"/>
      <c r="U13" s="22">
        <f t="shared" si="30"/>
        <v>0</v>
      </c>
      <c r="V13" s="22"/>
      <c r="W13" s="22">
        <f t="shared" si="31"/>
        <v>0</v>
      </c>
      <c r="X13" s="22"/>
      <c r="Y13" s="22">
        <f t="shared" si="32"/>
        <v>0</v>
      </c>
      <c r="Z13" s="22"/>
      <c r="AA13" s="22">
        <f t="shared" si="33"/>
        <v>0</v>
      </c>
      <c r="AB13" s="22"/>
      <c r="AC13" s="22">
        <f t="shared" si="34"/>
        <v>0</v>
      </c>
      <c r="AD13" s="22"/>
      <c r="AE13" s="22">
        <f t="shared" si="35"/>
        <v>0</v>
      </c>
      <c r="AF13" s="22"/>
      <c r="AG13" s="22">
        <f t="shared" si="36"/>
        <v>0</v>
      </c>
      <c r="AH13" s="22"/>
      <c r="AI13" s="22">
        <f t="shared" si="37"/>
        <v>0</v>
      </c>
      <c r="AJ13" s="22"/>
      <c r="AK13" s="22">
        <f t="shared" si="38"/>
        <v>0</v>
      </c>
      <c r="AL13" s="22" t="str">
        <f t="shared" si="39"/>
        <v>#REF!</v>
      </c>
      <c r="AM13" s="22">
        <f t="shared" si="40"/>
        <v>0</v>
      </c>
    </row>
    <row r="14" ht="15.75" customHeight="1">
      <c r="A14" s="22" t="s">
        <v>89</v>
      </c>
      <c r="B14" s="22"/>
      <c r="C14" s="22">
        <f t="shared" si="21"/>
        <v>0</v>
      </c>
      <c r="D14" s="22"/>
      <c r="E14" s="22">
        <f t="shared" si="22"/>
        <v>0</v>
      </c>
      <c r="F14" s="22"/>
      <c r="G14" s="22">
        <f t="shared" si="23"/>
        <v>0</v>
      </c>
      <c r="H14" s="22"/>
      <c r="I14" s="22">
        <f t="shared" si="24"/>
        <v>0</v>
      </c>
      <c r="J14" s="22"/>
      <c r="K14" s="22">
        <f t="shared" si="25"/>
        <v>0</v>
      </c>
      <c r="L14" s="22"/>
      <c r="M14" s="22">
        <f t="shared" si="26"/>
        <v>0</v>
      </c>
      <c r="N14" s="22"/>
      <c r="O14" s="22">
        <f t="shared" si="27"/>
        <v>0</v>
      </c>
      <c r="P14" s="22"/>
      <c r="Q14" s="22">
        <f t="shared" si="28"/>
        <v>0</v>
      </c>
      <c r="R14" s="22"/>
      <c r="S14" s="22">
        <f t="shared" si="29"/>
        <v>0</v>
      </c>
      <c r="T14" s="22"/>
      <c r="U14" s="22">
        <f t="shared" si="30"/>
        <v>0</v>
      </c>
      <c r="V14" s="22"/>
      <c r="W14" s="22">
        <f t="shared" si="31"/>
        <v>0</v>
      </c>
      <c r="X14" s="22"/>
      <c r="Y14" s="22">
        <f t="shared" si="32"/>
        <v>0</v>
      </c>
      <c r="Z14" s="22"/>
      <c r="AA14" s="22">
        <f t="shared" si="33"/>
        <v>0</v>
      </c>
      <c r="AB14" s="22"/>
      <c r="AC14" s="22">
        <f t="shared" si="34"/>
        <v>0</v>
      </c>
      <c r="AD14" s="22"/>
      <c r="AE14" s="22">
        <f t="shared" si="35"/>
        <v>0</v>
      </c>
      <c r="AF14" s="22"/>
      <c r="AG14" s="22">
        <f t="shared" si="36"/>
        <v>0</v>
      </c>
      <c r="AH14" s="22"/>
      <c r="AI14" s="22">
        <f t="shared" si="37"/>
        <v>0</v>
      </c>
      <c r="AJ14" s="22"/>
      <c r="AK14" s="22">
        <f t="shared" si="38"/>
        <v>0</v>
      </c>
      <c r="AL14" s="22" t="str">
        <f t="shared" si="39"/>
        <v>#REF!</v>
      </c>
      <c r="AM14" s="22">
        <f t="shared" si="40"/>
        <v>0</v>
      </c>
    </row>
    <row r="15" ht="15.75" customHeight="1">
      <c r="A15" s="72" t="s">
        <v>90</v>
      </c>
      <c r="B15" s="72"/>
      <c r="C15" s="22">
        <f t="shared" si="21"/>
        <v>0</v>
      </c>
      <c r="D15" s="72"/>
      <c r="E15" s="22">
        <f t="shared" si="22"/>
        <v>0</v>
      </c>
      <c r="F15" s="72"/>
      <c r="G15" s="22">
        <f t="shared" si="23"/>
        <v>0</v>
      </c>
      <c r="H15" s="72"/>
      <c r="I15" s="22">
        <f t="shared" si="24"/>
        <v>0</v>
      </c>
      <c r="J15" s="22"/>
      <c r="K15" s="22">
        <f t="shared" si="25"/>
        <v>0</v>
      </c>
      <c r="L15" s="22"/>
      <c r="M15" s="22">
        <f t="shared" si="26"/>
        <v>0</v>
      </c>
      <c r="N15" s="22"/>
      <c r="O15" s="22">
        <f t="shared" si="27"/>
        <v>0</v>
      </c>
      <c r="P15" s="22"/>
      <c r="Q15" s="22">
        <f t="shared" si="28"/>
        <v>0</v>
      </c>
      <c r="R15" s="22"/>
      <c r="S15" s="22">
        <f t="shared" si="29"/>
        <v>0</v>
      </c>
      <c r="T15" s="22"/>
      <c r="U15" s="22">
        <f t="shared" si="30"/>
        <v>0</v>
      </c>
      <c r="V15" s="22"/>
      <c r="W15" s="22">
        <f t="shared" si="31"/>
        <v>0</v>
      </c>
      <c r="X15" s="22"/>
      <c r="Y15" s="22">
        <f t="shared" si="32"/>
        <v>0</v>
      </c>
      <c r="Z15" s="22"/>
      <c r="AA15" s="22">
        <f t="shared" si="33"/>
        <v>0</v>
      </c>
      <c r="AB15" s="22"/>
      <c r="AC15" s="22">
        <f t="shared" si="34"/>
        <v>0</v>
      </c>
      <c r="AD15" s="22"/>
      <c r="AE15" s="22">
        <f t="shared" si="35"/>
        <v>0</v>
      </c>
      <c r="AF15" s="22"/>
      <c r="AG15" s="22">
        <f t="shared" si="36"/>
        <v>0</v>
      </c>
      <c r="AH15" s="22"/>
      <c r="AI15" s="22">
        <f t="shared" si="37"/>
        <v>0</v>
      </c>
      <c r="AJ15" s="22"/>
      <c r="AK15" s="22">
        <f t="shared" si="38"/>
        <v>0</v>
      </c>
      <c r="AL15" s="22" t="str">
        <f t="shared" si="39"/>
        <v>#REF!</v>
      </c>
      <c r="AM15" s="22">
        <f t="shared" si="40"/>
        <v>0</v>
      </c>
    </row>
    <row r="16" ht="15.75" customHeight="1">
      <c r="A16" s="70" t="s">
        <v>91</v>
      </c>
      <c r="B16" s="71">
        <f>SUM(C17:C21)</f>
        <v>0</v>
      </c>
      <c r="C16" s="71"/>
      <c r="D16" s="71">
        <f>SUM(E17:E21)</f>
        <v>0</v>
      </c>
      <c r="E16" s="71"/>
      <c r="F16" s="71">
        <f>SUM(G17:G21)</f>
        <v>0</v>
      </c>
      <c r="G16" s="71"/>
      <c r="H16" s="71">
        <f>SUM(I17:I21)</f>
        <v>0</v>
      </c>
      <c r="I16" s="71"/>
      <c r="J16" s="71">
        <f>SUM(K17:K21)</f>
        <v>0</v>
      </c>
      <c r="K16" s="71"/>
      <c r="L16" s="71">
        <f>SUM(M17:M21)</f>
        <v>0</v>
      </c>
      <c r="M16" s="71"/>
      <c r="N16" s="71">
        <f>SUM(O17:O21)</f>
        <v>0</v>
      </c>
      <c r="O16" s="71"/>
      <c r="P16" s="71">
        <f>SUM(Q17:Q21)</f>
        <v>0</v>
      </c>
      <c r="Q16" s="71"/>
      <c r="R16" s="71">
        <f>SUM(AM17:AM21)</f>
        <v>0</v>
      </c>
      <c r="S16" s="71"/>
      <c r="T16" s="71">
        <f>SUM(AO17:AO21)</f>
        <v>0</v>
      </c>
      <c r="U16" s="71"/>
      <c r="V16" s="71">
        <f>SUM(AQ17:AQ21)</f>
        <v>0</v>
      </c>
      <c r="W16" s="71"/>
      <c r="X16" s="71">
        <f>SUM(AS17:AS21)</f>
        <v>0</v>
      </c>
      <c r="Y16" s="71"/>
      <c r="Z16" s="71">
        <f>SUM(AU17:AU21)</f>
        <v>0</v>
      </c>
      <c r="AA16" s="71"/>
      <c r="AB16" s="71">
        <f>SUM(AW17:AW21)</f>
        <v>0</v>
      </c>
      <c r="AC16" s="71"/>
      <c r="AD16" s="71">
        <f>SUM(AY17:AY21)</f>
        <v>0</v>
      </c>
      <c r="AE16" s="71"/>
      <c r="AF16" s="71">
        <f>SUM(BA17:BA21)</f>
        <v>0</v>
      </c>
      <c r="AG16" s="71"/>
      <c r="AH16" s="71">
        <f>SUM(BC17:BC21)</f>
        <v>0</v>
      </c>
      <c r="AI16" s="71"/>
      <c r="AJ16" s="71">
        <f>SUM(BE17:BE21)</f>
        <v>0</v>
      </c>
      <c r="AK16" s="71"/>
      <c r="AL16" s="71"/>
      <c r="AM16" s="71"/>
    </row>
    <row r="17" ht="15.75" customHeight="1">
      <c r="A17" s="22" t="s">
        <v>92</v>
      </c>
      <c r="B17" s="22"/>
      <c r="C17" s="22">
        <f t="shared" ref="C17:C21" si="41">IF(B17="Não",1,IF(B17="parcialmente",0.5,0))</f>
        <v>0</v>
      </c>
      <c r="D17" s="22"/>
      <c r="E17" s="22">
        <f t="shared" ref="E17:E21" si="42">IF(D17="Não",1,IF(D17="parcialmente",0.5,0))</f>
        <v>0</v>
      </c>
      <c r="F17" s="22"/>
      <c r="G17" s="22">
        <f t="shared" ref="G17:G21" si="43">IF(F17="Não",1,IF(F17="parcialmente",0.5,0))</f>
        <v>0</v>
      </c>
      <c r="H17" s="22"/>
      <c r="I17" s="22">
        <f t="shared" ref="I17:I21" si="44">IF(H17="Não",1,IF(H17="parcialmente",0.5,0))</f>
        <v>0</v>
      </c>
      <c r="J17" s="22"/>
      <c r="K17" s="22">
        <f t="shared" ref="K17:K21" si="45">IF(J17="Não",1,IF(J17="parcialmente",0.5,0))</f>
        <v>0</v>
      </c>
      <c r="L17" s="22"/>
      <c r="M17" s="22">
        <f t="shared" ref="M17:M21" si="46">IF(L17="Não",1,IF(L17="parcialmente",0.5,0))</f>
        <v>0</v>
      </c>
      <c r="N17" s="22"/>
      <c r="O17" s="22">
        <f t="shared" ref="O17:O21" si="47">IF(N17="Não",1,IF(N17="parcialmente",0.5,0))</f>
        <v>0</v>
      </c>
      <c r="P17" s="22"/>
      <c r="Q17" s="22">
        <f t="shared" ref="Q17:Q21" si="48">IF(P17="Não",1,IF(P17="parcialmente",0.5,0))</f>
        <v>0</v>
      </c>
      <c r="R17" s="22"/>
      <c r="S17" s="22">
        <f t="shared" ref="S17:S21" si="49">IF(R17="Não",1,IF(R17="parcialmente",0.5,0))</f>
        <v>0</v>
      </c>
      <c r="T17" s="22"/>
      <c r="U17" s="22">
        <f t="shared" ref="U17:U21" si="50">IF(T17="Não",1,IF(T17="parcialmente",0.5,0))</f>
        <v>0</v>
      </c>
      <c r="V17" s="22"/>
      <c r="W17" s="22">
        <f t="shared" ref="W17:W21" si="51">IF(V17="Não",1,IF(V17="parcialmente",0.5,0))</f>
        <v>0</v>
      </c>
      <c r="X17" s="22"/>
      <c r="Y17" s="22">
        <f t="shared" ref="Y17:Y21" si="52">IF(X17="Não",1,IF(X17="parcialmente",0.5,0))</f>
        <v>0</v>
      </c>
      <c r="Z17" s="22"/>
      <c r="AA17" s="22">
        <f t="shared" ref="AA17:AA21" si="53">IF(Z17="Não",1,IF(Z17="parcialmente",0.5,0))</f>
        <v>0</v>
      </c>
      <c r="AB17" s="22"/>
      <c r="AC17" s="22">
        <f t="shared" ref="AC17:AC21" si="54">IF(AB17="Não",1,IF(AB17="parcialmente",0.5,0))</f>
        <v>0</v>
      </c>
      <c r="AD17" s="22"/>
      <c r="AE17" s="22">
        <f t="shared" ref="AE17:AE21" si="55">IF(AD17="Não",1,IF(AD17="parcialmente",0.5,0))</f>
        <v>0</v>
      </c>
      <c r="AF17" s="22"/>
      <c r="AG17" s="22">
        <f t="shared" ref="AG17:AG21" si="56">IF(AF17="Não",1,IF(AF17="parcialmente",0.5,0))</f>
        <v>0</v>
      </c>
      <c r="AH17" s="22"/>
      <c r="AI17" s="22">
        <f t="shared" ref="AI17:AI21" si="57">IF(AH17="Não",1,IF(AH17="parcialmente",0.5,0))</f>
        <v>0</v>
      </c>
      <c r="AJ17" s="22"/>
      <c r="AK17" s="22">
        <f t="shared" ref="AK17:AK21" si="58">IF(AJ17="Não",1,IF(AJ17="parcialmente",0.5,0))</f>
        <v>0</v>
      </c>
      <c r="AL17" s="22" t="str">
        <f t="shared" ref="AL17:AL21" si="59">IF(#REF!="Não",1,IF(#REF!="parcialmente",0.5,0))</f>
        <v>#REF!</v>
      </c>
      <c r="AM17" s="22">
        <f t="shared" ref="AM17:AM21" si="60">IF(R17="Não",1,IF(R17="parcialmente",0.5,0))</f>
        <v>0</v>
      </c>
    </row>
    <row r="18" ht="15.75" customHeight="1">
      <c r="A18" s="22" t="s">
        <v>93</v>
      </c>
      <c r="B18" s="22"/>
      <c r="C18" s="22">
        <f t="shared" si="41"/>
        <v>0</v>
      </c>
      <c r="D18" s="22"/>
      <c r="E18" s="22">
        <f t="shared" si="42"/>
        <v>0</v>
      </c>
      <c r="F18" s="22"/>
      <c r="G18" s="22">
        <f t="shared" si="43"/>
        <v>0</v>
      </c>
      <c r="H18" s="22"/>
      <c r="I18" s="22">
        <f t="shared" si="44"/>
        <v>0</v>
      </c>
      <c r="J18" s="22"/>
      <c r="K18" s="22">
        <f t="shared" si="45"/>
        <v>0</v>
      </c>
      <c r="L18" s="22"/>
      <c r="M18" s="22">
        <f t="shared" si="46"/>
        <v>0</v>
      </c>
      <c r="N18" s="22"/>
      <c r="O18" s="22">
        <f t="shared" si="47"/>
        <v>0</v>
      </c>
      <c r="P18" s="22"/>
      <c r="Q18" s="22">
        <f t="shared" si="48"/>
        <v>0</v>
      </c>
      <c r="R18" s="22"/>
      <c r="S18" s="22">
        <f t="shared" si="49"/>
        <v>0</v>
      </c>
      <c r="T18" s="22"/>
      <c r="U18" s="22">
        <f t="shared" si="50"/>
        <v>0</v>
      </c>
      <c r="V18" s="22"/>
      <c r="W18" s="22">
        <f t="shared" si="51"/>
        <v>0</v>
      </c>
      <c r="X18" s="22"/>
      <c r="Y18" s="22">
        <f t="shared" si="52"/>
        <v>0</v>
      </c>
      <c r="Z18" s="22"/>
      <c r="AA18" s="22">
        <f t="shared" si="53"/>
        <v>0</v>
      </c>
      <c r="AB18" s="22"/>
      <c r="AC18" s="22">
        <f t="shared" si="54"/>
        <v>0</v>
      </c>
      <c r="AD18" s="22"/>
      <c r="AE18" s="22">
        <f t="shared" si="55"/>
        <v>0</v>
      </c>
      <c r="AF18" s="22"/>
      <c r="AG18" s="22">
        <f t="shared" si="56"/>
        <v>0</v>
      </c>
      <c r="AH18" s="22"/>
      <c r="AI18" s="22">
        <f t="shared" si="57"/>
        <v>0</v>
      </c>
      <c r="AJ18" s="22"/>
      <c r="AK18" s="22">
        <f t="shared" si="58"/>
        <v>0</v>
      </c>
      <c r="AL18" s="22" t="str">
        <f t="shared" si="59"/>
        <v>#REF!</v>
      </c>
      <c r="AM18" s="22">
        <f t="shared" si="60"/>
        <v>0</v>
      </c>
    </row>
    <row r="19" ht="15.75" customHeight="1">
      <c r="A19" s="22" t="s">
        <v>94</v>
      </c>
      <c r="B19" s="22"/>
      <c r="C19" s="22">
        <f t="shared" si="41"/>
        <v>0</v>
      </c>
      <c r="D19" s="22"/>
      <c r="E19" s="22">
        <f t="shared" si="42"/>
        <v>0</v>
      </c>
      <c r="F19" s="22"/>
      <c r="G19" s="22">
        <f t="shared" si="43"/>
        <v>0</v>
      </c>
      <c r="H19" s="22"/>
      <c r="I19" s="22">
        <f t="shared" si="44"/>
        <v>0</v>
      </c>
      <c r="J19" s="22"/>
      <c r="K19" s="22">
        <f t="shared" si="45"/>
        <v>0</v>
      </c>
      <c r="L19" s="22"/>
      <c r="M19" s="22">
        <f t="shared" si="46"/>
        <v>0</v>
      </c>
      <c r="N19" s="22"/>
      <c r="O19" s="22">
        <f t="shared" si="47"/>
        <v>0</v>
      </c>
      <c r="P19" s="22"/>
      <c r="Q19" s="22">
        <f t="shared" si="48"/>
        <v>0</v>
      </c>
      <c r="R19" s="22"/>
      <c r="S19" s="22">
        <f t="shared" si="49"/>
        <v>0</v>
      </c>
      <c r="T19" s="22"/>
      <c r="U19" s="22">
        <f t="shared" si="50"/>
        <v>0</v>
      </c>
      <c r="V19" s="22"/>
      <c r="W19" s="22">
        <f t="shared" si="51"/>
        <v>0</v>
      </c>
      <c r="X19" s="22"/>
      <c r="Y19" s="22">
        <f t="shared" si="52"/>
        <v>0</v>
      </c>
      <c r="Z19" s="22"/>
      <c r="AA19" s="22">
        <f t="shared" si="53"/>
        <v>0</v>
      </c>
      <c r="AB19" s="22"/>
      <c r="AC19" s="22">
        <f t="shared" si="54"/>
        <v>0</v>
      </c>
      <c r="AD19" s="22"/>
      <c r="AE19" s="22">
        <f t="shared" si="55"/>
        <v>0</v>
      </c>
      <c r="AF19" s="22"/>
      <c r="AG19" s="22">
        <f t="shared" si="56"/>
        <v>0</v>
      </c>
      <c r="AH19" s="22"/>
      <c r="AI19" s="22">
        <f t="shared" si="57"/>
        <v>0</v>
      </c>
      <c r="AJ19" s="22"/>
      <c r="AK19" s="22">
        <f t="shared" si="58"/>
        <v>0</v>
      </c>
      <c r="AL19" s="22" t="str">
        <f t="shared" si="59"/>
        <v>#REF!</v>
      </c>
      <c r="AM19" s="22">
        <f t="shared" si="60"/>
        <v>0</v>
      </c>
    </row>
    <row r="20" ht="15.75" customHeight="1">
      <c r="A20" s="22" t="s">
        <v>95</v>
      </c>
      <c r="B20" s="22"/>
      <c r="C20" s="22">
        <f t="shared" si="41"/>
        <v>0</v>
      </c>
      <c r="D20" s="22"/>
      <c r="E20" s="22">
        <f t="shared" si="42"/>
        <v>0</v>
      </c>
      <c r="F20" s="22"/>
      <c r="G20" s="22">
        <f t="shared" si="43"/>
        <v>0</v>
      </c>
      <c r="H20" s="22"/>
      <c r="I20" s="22">
        <f t="shared" si="44"/>
        <v>0</v>
      </c>
      <c r="J20" s="22"/>
      <c r="K20" s="22">
        <f t="shared" si="45"/>
        <v>0</v>
      </c>
      <c r="L20" s="22"/>
      <c r="M20" s="22">
        <f t="shared" si="46"/>
        <v>0</v>
      </c>
      <c r="N20" s="22"/>
      <c r="O20" s="22">
        <f t="shared" si="47"/>
        <v>0</v>
      </c>
      <c r="P20" s="22"/>
      <c r="Q20" s="22">
        <f t="shared" si="48"/>
        <v>0</v>
      </c>
      <c r="R20" s="22"/>
      <c r="S20" s="22">
        <f t="shared" si="49"/>
        <v>0</v>
      </c>
      <c r="T20" s="22"/>
      <c r="U20" s="22">
        <f t="shared" si="50"/>
        <v>0</v>
      </c>
      <c r="V20" s="22"/>
      <c r="W20" s="22">
        <f t="shared" si="51"/>
        <v>0</v>
      </c>
      <c r="X20" s="22"/>
      <c r="Y20" s="22">
        <f t="shared" si="52"/>
        <v>0</v>
      </c>
      <c r="Z20" s="22"/>
      <c r="AA20" s="22">
        <f t="shared" si="53"/>
        <v>0</v>
      </c>
      <c r="AB20" s="22"/>
      <c r="AC20" s="22">
        <f t="shared" si="54"/>
        <v>0</v>
      </c>
      <c r="AD20" s="22"/>
      <c r="AE20" s="22">
        <f t="shared" si="55"/>
        <v>0</v>
      </c>
      <c r="AF20" s="22"/>
      <c r="AG20" s="22">
        <f t="shared" si="56"/>
        <v>0</v>
      </c>
      <c r="AH20" s="22"/>
      <c r="AI20" s="22">
        <f t="shared" si="57"/>
        <v>0</v>
      </c>
      <c r="AJ20" s="22"/>
      <c r="AK20" s="22">
        <f t="shared" si="58"/>
        <v>0</v>
      </c>
      <c r="AL20" s="22" t="str">
        <f t="shared" si="59"/>
        <v>#REF!</v>
      </c>
      <c r="AM20" s="22">
        <f t="shared" si="60"/>
        <v>0</v>
      </c>
    </row>
    <row r="21" ht="15.75" customHeight="1">
      <c r="A21" s="22" t="s">
        <v>96</v>
      </c>
      <c r="B21" s="22"/>
      <c r="C21" s="22">
        <f t="shared" si="41"/>
        <v>0</v>
      </c>
      <c r="D21" s="22"/>
      <c r="E21" s="22">
        <f t="shared" si="42"/>
        <v>0</v>
      </c>
      <c r="F21" s="22"/>
      <c r="G21" s="22">
        <f t="shared" si="43"/>
        <v>0</v>
      </c>
      <c r="H21" s="22"/>
      <c r="I21" s="22">
        <f t="shared" si="44"/>
        <v>0</v>
      </c>
      <c r="J21" s="22"/>
      <c r="K21" s="22">
        <f t="shared" si="45"/>
        <v>0</v>
      </c>
      <c r="L21" s="22"/>
      <c r="M21" s="22">
        <f t="shared" si="46"/>
        <v>0</v>
      </c>
      <c r="N21" s="22"/>
      <c r="O21" s="22">
        <f t="shared" si="47"/>
        <v>0</v>
      </c>
      <c r="P21" s="22"/>
      <c r="Q21" s="22">
        <f t="shared" si="48"/>
        <v>0</v>
      </c>
      <c r="R21" s="22"/>
      <c r="S21" s="22">
        <f t="shared" si="49"/>
        <v>0</v>
      </c>
      <c r="T21" s="22"/>
      <c r="U21" s="22">
        <f t="shared" si="50"/>
        <v>0</v>
      </c>
      <c r="V21" s="22"/>
      <c r="W21" s="22">
        <f t="shared" si="51"/>
        <v>0</v>
      </c>
      <c r="X21" s="22"/>
      <c r="Y21" s="22">
        <f t="shared" si="52"/>
        <v>0</v>
      </c>
      <c r="Z21" s="22"/>
      <c r="AA21" s="22">
        <f t="shared" si="53"/>
        <v>0</v>
      </c>
      <c r="AB21" s="22"/>
      <c r="AC21" s="22">
        <f t="shared" si="54"/>
        <v>0</v>
      </c>
      <c r="AD21" s="22"/>
      <c r="AE21" s="22">
        <f t="shared" si="55"/>
        <v>0</v>
      </c>
      <c r="AF21" s="22"/>
      <c r="AG21" s="22">
        <f t="shared" si="56"/>
        <v>0</v>
      </c>
      <c r="AH21" s="22"/>
      <c r="AI21" s="22">
        <f t="shared" si="57"/>
        <v>0</v>
      </c>
      <c r="AJ21" s="22"/>
      <c r="AK21" s="22">
        <f t="shared" si="58"/>
        <v>0</v>
      </c>
      <c r="AL21" s="22" t="str">
        <f t="shared" si="59"/>
        <v>#REF!</v>
      </c>
      <c r="AM21" s="22">
        <f t="shared" si="60"/>
        <v>0</v>
      </c>
    </row>
    <row r="22" ht="15.75" customHeight="1">
      <c r="A22" s="70" t="s">
        <v>97</v>
      </c>
      <c r="B22" s="71">
        <f>((B3+B9+B16)/16)*100</f>
        <v>0</v>
      </c>
      <c r="C22" s="71"/>
      <c r="D22" s="71">
        <f t="shared" ref="D22:AM22" si="61">((D3+D9+D16)/16)*100</f>
        <v>0</v>
      </c>
      <c r="E22" s="71">
        <f t="shared" si="61"/>
        <v>0</v>
      </c>
      <c r="F22" s="71">
        <f t="shared" si="61"/>
        <v>0</v>
      </c>
      <c r="G22" s="71">
        <f t="shared" si="61"/>
        <v>0</v>
      </c>
      <c r="H22" s="71">
        <f t="shared" si="61"/>
        <v>0</v>
      </c>
      <c r="I22" s="71">
        <f t="shared" si="61"/>
        <v>0</v>
      </c>
      <c r="J22" s="71">
        <f t="shared" si="61"/>
        <v>0</v>
      </c>
      <c r="K22" s="71">
        <f t="shared" si="61"/>
        <v>0</v>
      </c>
      <c r="L22" s="71">
        <f t="shared" si="61"/>
        <v>0</v>
      </c>
      <c r="M22" s="71">
        <f t="shared" si="61"/>
        <v>0</v>
      </c>
      <c r="N22" s="71">
        <f t="shared" si="61"/>
        <v>0</v>
      </c>
      <c r="O22" s="71">
        <f t="shared" si="61"/>
        <v>0</v>
      </c>
      <c r="P22" s="71">
        <f t="shared" si="61"/>
        <v>0</v>
      </c>
      <c r="Q22" s="71">
        <f t="shared" si="61"/>
        <v>0</v>
      </c>
      <c r="R22" s="71">
        <f t="shared" si="61"/>
        <v>0</v>
      </c>
      <c r="S22" s="71">
        <f t="shared" si="61"/>
        <v>0</v>
      </c>
      <c r="T22" s="71">
        <f t="shared" si="61"/>
        <v>0</v>
      </c>
      <c r="U22" s="71">
        <f t="shared" si="61"/>
        <v>0</v>
      </c>
      <c r="V22" s="71">
        <f t="shared" si="61"/>
        <v>0</v>
      </c>
      <c r="W22" s="71">
        <f t="shared" si="61"/>
        <v>0</v>
      </c>
      <c r="X22" s="71">
        <f t="shared" si="61"/>
        <v>0</v>
      </c>
      <c r="Y22" s="71">
        <f t="shared" si="61"/>
        <v>0</v>
      </c>
      <c r="Z22" s="71">
        <f t="shared" si="61"/>
        <v>0</v>
      </c>
      <c r="AA22" s="71">
        <f t="shared" si="61"/>
        <v>0</v>
      </c>
      <c r="AB22" s="71">
        <f t="shared" si="61"/>
        <v>0</v>
      </c>
      <c r="AC22" s="71">
        <f t="shared" si="61"/>
        <v>0</v>
      </c>
      <c r="AD22" s="71">
        <f t="shared" si="61"/>
        <v>0</v>
      </c>
      <c r="AE22" s="71">
        <f t="shared" si="61"/>
        <v>0</v>
      </c>
      <c r="AF22" s="71">
        <f t="shared" si="61"/>
        <v>0</v>
      </c>
      <c r="AG22" s="71">
        <f t="shared" si="61"/>
        <v>0</v>
      </c>
      <c r="AH22" s="71">
        <f t="shared" si="61"/>
        <v>0</v>
      </c>
      <c r="AI22" s="71">
        <f t="shared" si="61"/>
        <v>0</v>
      </c>
      <c r="AJ22" s="71">
        <f t="shared" si="61"/>
        <v>0</v>
      </c>
      <c r="AK22" s="71">
        <f t="shared" si="61"/>
        <v>0</v>
      </c>
      <c r="AL22" s="71">
        <f t="shared" si="61"/>
        <v>0</v>
      </c>
      <c r="AM22" s="71">
        <f t="shared" si="61"/>
        <v>0</v>
      </c>
    </row>
    <row r="23" ht="15.75" customHeight="1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</row>
    <row r="24" ht="15.75" customHeight="1">
      <c r="A24" s="74" t="s">
        <v>98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</row>
    <row r="25" ht="15.75" customHeight="1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</row>
    <row r="26" ht="15.75" customHeight="1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</row>
    <row r="27" ht="15.75" customHeight="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</row>
    <row r="28" ht="15.75" customHeight="1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</row>
    <row r="29" ht="15.75" customHeight="1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</row>
    <row r="30" ht="15.75" customHeight="1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</row>
    <row r="31" ht="15.7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</row>
    <row r="32" ht="15.75" customHeight="1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</row>
    <row r="33" ht="15.75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</row>
    <row r="34" ht="15.75" customHeight="1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</row>
    <row r="35" ht="15.75" customHeight="1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</row>
    <row r="36" ht="15.75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</row>
    <row r="37" ht="15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</row>
    <row r="38" ht="15.75" customHeight="1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</row>
    <row r="39" ht="15.75" customHeight="1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</row>
    <row r="40" ht="15.75" customHeight="1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</row>
    <row r="41" ht="15.75" customHeight="1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</row>
    <row r="42" ht="15.75" customHeight="1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</row>
    <row r="43" ht="15.75" customHeight="1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</row>
    <row r="44" ht="15.75" customHeight="1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</row>
    <row r="45" ht="15.75" customHeight="1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</row>
    <row r="46" ht="15.75" customHeight="1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</row>
    <row r="47" ht="15.75" customHeight="1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</row>
    <row r="48" ht="15.75" customHeight="1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</row>
    <row r="49" ht="15.75" customHeight="1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</row>
    <row r="50" ht="15.75" customHeight="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</row>
    <row r="51" ht="15.75" customHeight="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</row>
    <row r="52" ht="15.75" customHeight="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</row>
    <row r="53" ht="15.75" customHeight="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</row>
    <row r="54" ht="15.75" customHeight="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</row>
    <row r="55" ht="15.75" customHeight="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</row>
    <row r="56" ht="15.75" customHeight="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</row>
    <row r="57" ht="15.75" customHeight="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</row>
    <row r="58" ht="15.75" customHeight="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</row>
    <row r="59" ht="15.75" customHeight="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</row>
    <row r="60" ht="15.75" customHeight="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</row>
    <row r="61" ht="15.75" customHeight="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</row>
    <row r="62" ht="15.75" customHeight="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</row>
    <row r="63" ht="15.75" customHeight="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</row>
    <row r="64" ht="15.75" customHeight="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</row>
    <row r="65" ht="15.75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</row>
    <row r="66" ht="15.75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</row>
    <row r="67" ht="15.75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</row>
    <row r="68" ht="15.75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</row>
    <row r="69" ht="15.75" customHeight="1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</row>
    <row r="70" ht="15.75" customHeight="1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</row>
    <row r="71" ht="15.75" customHeight="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</row>
    <row r="72" ht="15.75" customHeigh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</row>
    <row r="73" ht="15.75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</row>
    <row r="74" ht="15.75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</row>
    <row r="75" ht="15.75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</row>
    <row r="76" ht="15.75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</row>
    <row r="77" ht="15.75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</row>
    <row r="78" ht="15.75" customHeigh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</row>
    <row r="79" ht="15.75" customHeight="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</row>
    <row r="80" ht="15.75" customHeight="1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</row>
    <row r="81" ht="15.75" customHeight="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</row>
    <row r="82" ht="15.75" customHeight="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</row>
    <row r="83" ht="15.75" customHeight="1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</row>
    <row r="84" ht="15.75" customHeight="1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</row>
    <row r="85" ht="15.75" customHeight="1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</row>
    <row r="86" ht="15.75" customHeight="1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</row>
    <row r="87" ht="15.75" customHeight="1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</row>
    <row r="88" ht="15.75" customHeight="1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</row>
    <row r="89" ht="15.75" customHeight="1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</row>
    <row r="90" ht="15.75" customHeight="1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</row>
    <row r="91" ht="15.75" customHeight="1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</row>
    <row r="92" ht="15.75" customHeight="1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</row>
    <row r="93" ht="15.75" customHeight="1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</row>
    <row r="94" ht="15.75" customHeight="1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</row>
    <row r="95" ht="15.75" customHeight="1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</row>
    <row r="96" ht="15.75" customHeight="1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</row>
    <row r="97" ht="15.75" customHeight="1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</row>
    <row r="98" ht="15.75" customHeight="1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</row>
    <row r="99" ht="15.75" customHeight="1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</row>
    <row r="100" ht="15.75" customHeight="1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</row>
    <row r="101" ht="15.75" customHeight="1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</row>
    <row r="102" ht="15.75" customHeight="1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</row>
    <row r="103" ht="15.75" customHeight="1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</row>
    <row r="104" ht="15.75" customHeight="1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</row>
    <row r="105" ht="15.75" customHeight="1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</row>
    <row r="106" ht="15.75" customHeight="1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</row>
    <row r="107" ht="15.75" customHeight="1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</row>
    <row r="108" ht="15.75" customHeight="1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</row>
    <row r="109" ht="15.75" customHeight="1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</row>
    <row r="110" ht="15.75" customHeight="1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</row>
    <row r="111" ht="15.75" customHeight="1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</row>
    <row r="112" ht="15.75" customHeight="1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</row>
    <row r="113" ht="15.75" customHeight="1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</row>
    <row r="114" ht="15.75" customHeight="1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</row>
    <row r="115" ht="15.75" customHeight="1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</row>
    <row r="116" ht="15.75" customHeight="1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</row>
    <row r="117" ht="15.75" customHeight="1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</row>
    <row r="118" ht="15.75" customHeight="1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</row>
    <row r="119" ht="15.75" customHeight="1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</row>
    <row r="120" ht="15.75" customHeight="1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</row>
    <row r="121" ht="15.75" customHeight="1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</row>
    <row r="122" ht="15.75" customHeight="1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</row>
    <row r="123" ht="15.75" customHeight="1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</row>
    <row r="124" ht="15.75" customHeight="1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</row>
    <row r="125" ht="15.75" customHeight="1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</row>
    <row r="126" ht="15.75" customHeight="1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</row>
    <row r="127" ht="15.75" customHeight="1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</row>
    <row r="128" ht="15.75" customHeight="1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</row>
    <row r="129" ht="15.75" customHeight="1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</row>
    <row r="130" ht="15.75" customHeight="1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</row>
    <row r="131" ht="15.75" customHeight="1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</row>
    <row r="132" ht="15.75" customHeight="1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</row>
    <row r="133" ht="15.75" customHeight="1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</row>
    <row r="134" ht="15.75" customHeight="1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</row>
    <row r="135" ht="15.75" customHeight="1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</row>
    <row r="136" ht="15.75" customHeight="1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</row>
    <row r="137" ht="15.75" customHeight="1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</row>
    <row r="138" ht="15.75" customHeight="1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</row>
    <row r="139" ht="15.75" customHeight="1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</row>
    <row r="140" ht="15.75" customHeight="1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</row>
    <row r="141" ht="15.75" customHeight="1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</row>
    <row r="142" ht="15.75" customHeight="1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</row>
    <row r="143" ht="15.75" customHeight="1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</row>
    <row r="144" ht="15.75" customHeight="1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</row>
    <row r="145" ht="15.75" customHeight="1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</row>
    <row r="146" ht="15.75" customHeight="1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</row>
    <row r="147" ht="15.75" customHeight="1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</row>
    <row r="148" ht="15.75" customHeight="1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</row>
    <row r="149" ht="15.75" customHeight="1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</row>
    <row r="150" ht="15.75" customHeight="1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</row>
    <row r="151" ht="15.75" customHeight="1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</row>
    <row r="152" ht="15.75" customHeight="1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</row>
    <row r="153" ht="15.75" customHeight="1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</row>
    <row r="154" ht="15.75" customHeight="1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</row>
    <row r="155" ht="15.75" customHeight="1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</row>
    <row r="156" ht="15.75" customHeight="1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</row>
    <row r="157" ht="15.75" customHeight="1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</row>
    <row r="158" ht="15.75" customHeight="1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</row>
    <row r="159" ht="15.75" customHeight="1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</row>
    <row r="160" ht="15.75" customHeight="1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3"/>
      <c r="AM160" s="73"/>
    </row>
    <row r="161" ht="15.75" customHeight="1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  <c r="AL161" s="73"/>
      <c r="AM161" s="73"/>
    </row>
    <row r="162" ht="15.75" customHeight="1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</row>
    <row r="163" ht="15.75" customHeight="1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</row>
    <row r="164" ht="15.75" customHeight="1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</row>
    <row r="165" ht="15.75" customHeight="1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</row>
    <row r="166" ht="15.75" customHeight="1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</row>
    <row r="167" ht="15.75" customHeight="1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</row>
    <row r="168" ht="15.75" customHeight="1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  <c r="AL168" s="73"/>
      <c r="AM168" s="73"/>
    </row>
    <row r="169" ht="15.75" customHeight="1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</row>
    <row r="170" ht="15.75" customHeight="1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3"/>
      <c r="AK170" s="73"/>
      <c r="AL170" s="73"/>
      <c r="AM170" s="73"/>
    </row>
    <row r="171" ht="15.75" customHeight="1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73"/>
      <c r="AL171" s="73"/>
      <c r="AM171" s="73"/>
    </row>
    <row r="172" ht="15.75" customHeight="1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3"/>
      <c r="AK172" s="73"/>
      <c r="AL172" s="73"/>
      <c r="AM172" s="73"/>
    </row>
    <row r="173" ht="15.75" customHeight="1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</row>
    <row r="174" ht="15.75" customHeight="1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</row>
    <row r="175" ht="15.75" customHeight="1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</row>
    <row r="176" ht="15.75" customHeight="1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</row>
    <row r="177" ht="15.75" customHeight="1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</row>
    <row r="178" ht="15.75" customHeight="1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</row>
    <row r="179" ht="15.75" customHeight="1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</row>
    <row r="180" ht="15.75" customHeight="1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</row>
    <row r="181" ht="15.75" customHeight="1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</row>
    <row r="182" ht="15.75" customHeight="1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</row>
    <row r="183" ht="15.75" customHeight="1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</row>
    <row r="184" ht="15.75" customHeight="1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</row>
    <row r="185" ht="15.75" customHeight="1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</row>
    <row r="186" ht="15.75" customHeight="1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</row>
    <row r="187" ht="15.75" customHeight="1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</row>
    <row r="188" ht="15.75" customHeight="1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</row>
    <row r="189" ht="15.75" customHeight="1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</row>
    <row r="190" ht="15.75" customHeight="1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</row>
    <row r="191" ht="15.75" customHeight="1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</row>
    <row r="192" ht="15.75" customHeight="1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</row>
    <row r="193" ht="15.75" customHeight="1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</row>
    <row r="194" ht="15.75" customHeight="1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</row>
    <row r="195" ht="15.75" customHeight="1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</row>
    <row r="196" ht="15.75" customHeight="1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</row>
    <row r="197" ht="15.75" customHeight="1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</row>
    <row r="198" ht="15.75" customHeight="1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</row>
    <row r="199" ht="15.75" customHeight="1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</row>
    <row r="200" ht="15.75" customHeight="1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</row>
    <row r="201" ht="15.75" customHeight="1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</row>
    <row r="202" ht="15.75" customHeight="1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</row>
    <row r="203" ht="15.75" customHeight="1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</row>
    <row r="204" ht="15.75" customHeight="1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</row>
    <row r="205" ht="15.75" customHeight="1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</row>
    <row r="206" ht="15.75" customHeight="1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</row>
    <row r="207" ht="15.75" customHeight="1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</row>
    <row r="208" ht="15.75" customHeight="1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</row>
    <row r="209" ht="15.75" customHeight="1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</row>
    <row r="210" ht="15.75" customHeight="1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</row>
    <row r="211" ht="15.75" customHeight="1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</row>
    <row r="212" ht="15.75" customHeight="1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 s="73"/>
      <c r="AL212" s="73"/>
      <c r="AM212" s="73"/>
    </row>
    <row r="213" ht="15.75" customHeight="1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</row>
    <row r="214" ht="15.75" customHeight="1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</row>
    <row r="215" ht="15.75" customHeight="1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</row>
    <row r="216" ht="15.75" customHeight="1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</row>
    <row r="217" ht="15.75" customHeight="1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</row>
    <row r="218" ht="15.75" customHeight="1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3"/>
      <c r="AM218" s="73"/>
    </row>
    <row r="219" ht="15.75" customHeight="1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  <c r="AL219" s="73"/>
      <c r="AM219" s="73"/>
    </row>
    <row r="220" ht="15.75" customHeight="1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</row>
    <row r="221" ht="15.75" customHeight="1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3"/>
      <c r="AK221" s="73"/>
      <c r="AL221" s="73"/>
      <c r="AM221" s="73"/>
    </row>
    <row r="222" ht="15.75" customHeight="1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  <c r="AL222" s="73"/>
      <c r="AM222" s="73"/>
    </row>
    <row r="223" ht="15.75" customHeight="1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</row>
    <row r="224" ht="15.75" customHeight="1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  <c r="AK224" s="73"/>
      <c r="AL224" s="73"/>
      <c r="AM224" s="73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A2"/>
  </mergeCells>
  <dataValidations>
    <dataValidation type="list" allowBlank="1" sqref="B4:B8 D4:D8 F4:F8 H4:H8 J4:J8 L4:L8 N4:N8 P4:P8 R4:R8 T4:T8 V4:V8 X4:X8 Z4:Z8 AB4:AB8 AD4:AD8 AF4:AF8 AH4:AH8 AJ4:AJ8 B10:B15 D10:D15 F10:F15 H10:H15 J10:J15 L10:L15 N10:N15 P10:P15 R10:R15 T10:T15 V10:V15 X10:X15 Z10:Z15 AB10:AB15 AD10:AD15 AF10:AF15 AH10:AH15 AJ10:AJ15 B17:B21 D17:D21 F17:F21 H17:H21 J17:J21 L17:L21 N17:N21 P17:P21 R17:R21 T17:T21 V17:V21 X17:X21 Z17:Z21 AB17:AB21 AD17:AD21 AF17:AF21 AH17:AH21 AJ17:AJ21">
      <formula1>"SIM,NÃO,NÃO SE APLICA,PARCIALMENTE"</formula1>
    </dataValidation>
  </dataValidations>
  <hyperlinks>
    <hyperlink r:id="rId1" ref="A24"/>
  </hyperlin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.5"/>
    <col customWidth="1" min="2" max="2" width="35.75"/>
    <col customWidth="1" min="3" max="3" width="14.25"/>
    <col customWidth="1" min="4" max="4" width="21.5"/>
    <col customWidth="1" min="5" max="5" width="35.63"/>
    <col customWidth="1" min="6" max="6" width="12.63"/>
  </cols>
  <sheetData>
    <row r="1" ht="15.75" customHeight="1">
      <c r="A1" s="75" t="s">
        <v>15</v>
      </c>
      <c r="B1" s="75" t="s">
        <v>34</v>
      </c>
      <c r="C1" s="75" t="s">
        <v>58</v>
      </c>
      <c r="D1" s="76" t="s">
        <v>99</v>
      </c>
      <c r="E1" s="75" t="s">
        <v>100</v>
      </c>
    </row>
    <row r="2" ht="15.75" customHeight="1">
      <c r="A2" s="40">
        <f>'ETAPA 3 - Avaliação dos Riscos'!A2</f>
        <v>1</v>
      </c>
      <c r="B2" s="40" t="str">
        <f>'ETAPA 3 - Avaliação dos Riscos'!B2</f>
        <v>O Levantamento de Necessidades de Desenvolvimento de Pessoas (LNDP) não retrata a realidade das necessidades de desenvolvimento dos servidores</v>
      </c>
      <c r="C2" s="40" t="str">
        <f>'ETAPA 3 - Avaliação dos Riscos'!N2</f>
        <v>Risco Médio</v>
      </c>
      <c r="D2" s="77" t="s">
        <v>101</v>
      </c>
      <c r="E2" s="77"/>
    </row>
    <row r="3" ht="15.75" customHeight="1">
      <c r="B3" s="24"/>
    </row>
    <row r="4" ht="15.75" customHeight="1">
      <c r="B4" s="24"/>
    </row>
    <row r="5" ht="15.75" customHeight="1">
      <c r="B5" s="24"/>
    </row>
    <row r="6" ht="15.75" customHeight="1">
      <c r="B6" s="24"/>
    </row>
    <row r="7" ht="15.75" customHeight="1">
      <c r="B7" s="24"/>
    </row>
    <row r="8" ht="15.75" customHeight="1">
      <c r="B8" s="24"/>
    </row>
    <row r="9" ht="15.75" customHeight="1">
      <c r="B9" s="24"/>
    </row>
    <row r="10" ht="15.75" customHeight="1">
      <c r="B10" s="24"/>
    </row>
    <row r="11" ht="15.75" customHeight="1">
      <c r="B11" s="24"/>
    </row>
    <row r="12" ht="15.75" customHeight="1">
      <c r="B12" s="24"/>
    </row>
    <row r="13" ht="15.75" customHeight="1">
      <c r="B13" s="24"/>
    </row>
    <row r="14" ht="15.75" customHeight="1">
      <c r="B14" s="24"/>
    </row>
    <row r="15" ht="15.75" customHeight="1">
      <c r="B15" s="24"/>
    </row>
    <row r="16" ht="15.75" customHeight="1">
      <c r="B16" s="24"/>
    </row>
    <row r="17" ht="15.75" customHeight="1">
      <c r="B17" s="24"/>
    </row>
    <row r="18" ht="15.75" customHeight="1">
      <c r="B18" s="24"/>
    </row>
    <row r="19" ht="15.75" customHeight="1">
      <c r="B19" s="24"/>
    </row>
    <row r="20" ht="15.75" customHeight="1">
      <c r="B20" s="24"/>
    </row>
    <row r="21" ht="15.75" customHeight="1">
      <c r="B21" s="24"/>
    </row>
    <row r="22" ht="15.75" customHeight="1">
      <c r="B22" s="24"/>
    </row>
    <row r="23" ht="15.75" customHeight="1">
      <c r="B23" s="24"/>
    </row>
    <row r="24" ht="15.75" customHeight="1">
      <c r="B24" s="24"/>
    </row>
    <row r="25" ht="15.75" customHeight="1">
      <c r="B25" s="24"/>
    </row>
    <row r="26" ht="15.75" customHeight="1">
      <c r="B26" s="24"/>
    </row>
    <row r="27" ht="15.75" customHeight="1">
      <c r="B27" s="24"/>
    </row>
    <row r="28" ht="15.75" customHeight="1">
      <c r="B28" s="24"/>
    </row>
    <row r="29" ht="15.75" customHeight="1">
      <c r="B29" s="24"/>
    </row>
    <row r="30" ht="15.75" customHeight="1">
      <c r="B30" s="24"/>
    </row>
    <row r="31" ht="15.75" customHeight="1">
      <c r="B31" s="24"/>
    </row>
    <row r="32" ht="15.75" customHeight="1">
      <c r="B32" s="24"/>
    </row>
    <row r="33" ht="15.75" customHeight="1">
      <c r="B33" s="24"/>
    </row>
    <row r="34" ht="15.75" customHeight="1">
      <c r="B34" s="24"/>
    </row>
    <row r="35" ht="15.75" customHeight="1">
      <c r="B35" s="24"/>
    </row>
    <row r="36" ht="15.75" customHeight="1">
      <c r="B36" s="24"/>
    </row>
    <row r="37" ht="15.75" customHeight="1">
      <c r="B37" s="24"/>
    </row>
    <row r="38" ht="15.75" customHeight="1">
      <c r="B38" s="24"/>
    </row>
    <row r="39" ht="15.75" customHeight="1">
      <c r="B39" s="24"/>
    </row>
    <row r="40" ht="15.75" customHeight="1">
      <c r="B40" s="24"/>
    </row>
    <row r="41" ht="15.75" customHeight="1">
      <c r="B41" s="24"/>
    </row>
    <row r="42" ht="15.75" customHeight="1">
      <c r="B42" s="24"/>
    </row>
    <row r="43" ht="15.75" customHeight="1">
      <c r="B43" s="24"/>
    </row>
    <row r="44" ht="15.75" customHeight="1">
      <c r="B44" s="24"/>
    </row>
    <row r="45" ht="15.75" customHeight="1">
      <c r="B45" s="24"/>
    </row>
    <row r="46" ht="15.75" customHeight="1">
      <c r="B46" s="24"/>
    </row>
    <row r="47" ht="15.75" customHeight="1">
      <c r="B47" s="24"/>
    </row>
    <row r="48" ht="15.75" customHeight="1">
      <c r="B48" s="24"/>
    </row>
    <row r="49" ht="15.75" customHeight="1">
      <c r="B49" s="24"/>
    </row>
    <row r="50" ht="15.75" customHeight="1">
      <c r="B50" s="24"/>
    </row>
    <row r="51" ht="15.75" customHeight="1">
      <c r="B51" s="24"/>
    </row>
    <row r="52" ht="15.75" customHeight="1">
      <c r="B52" s="24"/>
    </row>
    <row r="53" ht="15.75" customHeight="1">
      <c r="B53" s="24"/>
    </row>
    <row r="54" ht="15.75" customHeight="1">
      <c r="B54" s="24"/>
    </row>
    <row r="55" ht="15.75" customHeight="1">
      <c r="B55" s="24"/>
    </row>
    <row r="56" ht="15.75" customHeight="1">
      <c r="B56" s="24"/>
    </row>
    <row r="57" ht="15.75" customHeight="1">
      <c r="B57" s="24"/>
    </row>
    <row r="58" ht="15.75" customHeight="1">
      <c r="B58" s="24"/>
    </row>
    <row r="59" ht="15.75" customHeight="1">
      <c r="B59" s="24"/>
    </row>
    <row r="60" ht="15.75" customHeight="1">
      <c r="B60" s="24"/>
    </row>
    <row r="61" ht="15.75" customHeight="1">
      <c r="B61" s="24"/>
    </row>
    <row r="62" ht="15.75" customHeight="1">
      <c r="B62" s="24"/>
    </row>
    <row r="63" ht="15.75" customHeight="1">
      <c r="B63" s="24"/>
    </row>
    <row r="64" ht="15.75" customHeight="1">
      <c r="B64" s="24"/>
    </row>
    <row r="65" ht="15.75" customHeight="1">
      <c r="B65" s="24"/>
    </row>
    <row r="66" ht="15.75" customHeight="1">
      <c r="B66" s="24"/>
    </row>
    <row r="67" ht="15.75" customHeight="1">
      <c r="B67" s="24"/>
    </row>
    <row r="68" ht="15.75" customHeight="1">
      <c r="B68" s="24"/>
    </row>
    <row r="69" ht="15.75" customHeight="1">
      <c r="B69" s="24"/>
    </row>
    <row r="70" ht="15.75" customHeight="1">
      <c r="B70" s="24"/>
    </row>
    <row r="71" ht="15.75" customHeight="1">
      <c r="B71" s="24"/>
    </row>
    <row r="72" ht="15.75" customHeight="1">
      <c r="B72" s="24"/>
    </row>
    <row r="73" ht="15.75" customHeight="1">
      <c r="B73" s="24"/>
    </row>
    <row r="74" ht="15.75" customHeight="1">
      <c r="B74" s="24"/>
    </row>
    <row r="75" ht="15.75" customHeight="1">
      <c r="B75" s="24"/>
    </row>
    <row r="76" ht="15.75" customHeight="1">
      <c r="B76" s="24"/>
    </row>
    <row r="77" ht="15.75" customHeight="1">
      <c r="B77" s="24"/>
    </row>
    <row r="78" ht="15.75" customHeight="1">
      <c r="B78" s="24"/>
    </row>
    <row r="79" ht="15.75" customHeight="1">
      <c r="B79" s="24"/>
    </row>
    <row r="80" ht="15.75" customHeight="1">
      <c r="B80" s="24"/>
    </row>
    <row r="81" ht="15.75" customHeight="1">
      <c r="B81" s="24"/>
    </row>
    <row r="82" ht="15.75" customHeight="1">
      <c r="B82" s="24"/>
    </row>
    <row r="83" ht="15.75" customHeight="1">
      <c r="B83" s="24"/>
    </row>
    <row r="84" ht="15.75" customHeight="1">
      <c r="B84" s="24"/>
    </row>
    <row r="85" ht="15.75" customHeight="1">
      <c r="B85" s="24"/>
    </row>
    <row r="86" ht="15.75" customHeight="1">
      <c r="B86" s="24"/>
    </row>
    <row r="87" ht="15.75" customHeight="1">
      <c r="B87" s="24"/>
    </row>
    <row r="88" ht="15.75" customHeight="1">
      <c r="B88" s="24"/>
    </row>
    <row r="89" ht="15.75" customHeight="1">
      <c r="B89" s="24"/>
    </row>
    <row r="90" ht="15.75" customHeight="1">
      <c r="B90" s="24"/>
    </row>
    <row r="91" ht="15.75" customHeight="1">
      <c r="B91" s="24"/>
    </row>
    <row r="92" ht="15.75" customHeight="1">
      <c r="B92" s="24"/>
    </row>
    <row r="93" ht="15.75" customHeight="1">
      <c r="B93" s="24"/>
    </row>
    <row r="94" ht="15.75" customHeight="1">
      <c r="B94" s="24"/>
    </row>
    <row r="95" ht="15.75" customHeight="1">
      <c r="B95" s="24"/>
    </row>
    <row r="96" ht="15.75" customHeight="1">
      <c r="B96" s="24"/>
    </row>
    <row r="97" ht="15.75" customHeight="1">
      <c r="B97" s="24"/>
    </row>
    <row r="98" ht="15.75" customHeight="1">
      <c r="B98" s="24"/>
    </row>
    <row r="99" ht="15.75" customHeight="1">
      <c r="B99" s="24"/>
    </row>
    <row r="100" ht="15.75" customHeight="1">
      <c r="B100" s="24"/>
    </row>
    <row r="101" ht="15.75" customHeight="1">
      <c r="B101" s="24"/>
    </row>
    <row r="102" ht="15.75" customHeight="1">
      <c r="B102" s="24"/>
    </row>
    <row r="103" ht="15.75" customHeight="1">
      <c r="B103" s="24"/>
    </row>
    <row r="104" ht="15.75" customHeight="1">
      <c r="B104" s="24"/>
    </row>
    <row r="105" ht="15.75" customHeight="1">
      <c r="B105" s="24"/>
    </row>
    <row r="106" ht="15.75" customHeight="1">
      <c r="B106" s="24"/>
    </row>
    <row r="107" ht="15.75" customHeight="1">
      <c r="B107" s="24"/>
    </row>
    <row r="108" ht="15.75" customHeight="1">
      <c r="B108" s="24"/>
    </row>
    <row r="109" ht="15.75" customHeight="1">
      <c r="B109" s="24"/>
    </row>
    <row r="110" ht="15.75" customHeight="1">
      <c r="B110" s="24"/>
    </row>
    <row r="111" ht="15.75" customHeight="1">
      <c r="B111" s="24"/>
    </row>
    <row r="112" ht="15.75" customHeight="1">
      <c r="B112" s="24"/>
    </row>
    <row r="113" ht="15.75" customHeight="1">
      <c r="B113" s="24"/>
    </row>
    <row r="114" ht="15.75" customHeight="1">
      <c r="B114" s="24"/>
    </row>
    <row r="115" ht="15.75" customHeight="1">
      <c r="B115" s="24"/>
    </row>
    <row r="116" ht="15.75" customHeight="1">
      <c r="B116" s="24"/>
    </row>
    <row r="117" ht="15.75" customHeight="1">
      <c r="B117" s="24"/>
    </row>
    <row r="118" ht="15.75" customHeight="1">
      <c r="B118" s="24"/>
    </row>
    <row r="119" ht="15.75" customHeight="1">
      <c r="B119" s="24"/>
    </row>
    <row r="120" ht="15.75" customHeight="1">
      <c r="B120" s="24"/>
    </row>
    <row r="121" ht="15.75" customHeight="1">
      <c r="B121" s="24"/>
    </row>
    <row r="122" ht="15.75" customHeight="1">
      <c r="B122" s="24"/>
    </row>
    <row r="123" ht="15.75" customHeight="1">
      <c r="B123" s="24"/>
    </row>
    <row r="124" ht="15.75" customHeight="1">
      <c r="B124" s="24"/>
    </row>
    <row r="125" ht="15.75" customHeight="1">
      <c r="B125" s="24"/>
    </row>
    <row r="126" ht="15.75" customHeight="1">
      <c r="B126" s="24"/>
    </row>
    <row r="127" ht="15.75" customHeight="1">
      <c r="B127" s="24"/>
    </row>
    <row r="128" ht="15.75" customHeight="1">
      <c r="B128" s="24"/>
    </row>
    <row r="129" ht="15.75" customHeight="1">
      <c r="B129" s="24"/>
    </row>
    <row r="130" ht="15.75" customHeight="1">
      <c r="B130" s="24"/>
    </row>
    <row r="131" ht="15.75" customHeight="1">
      <c r="B131" s="24"/>
    </row>
    <row r="132" ht="15.75" customHeight="1">
      <c r="B132" s="24"/>
    </row>
    <row r="133" ht="15.75" customHeight="1">
      <c r="B133" s="24"/>
    </row>
    <row r="134" ht="15.75" customHeight="1">
      <c r="B134" s="24"/>
    </row>
    <row r="135" ht="15.75" customHeight="1">
      <c r="B135" s="24"/>
    </row>
    <row r="136" ht="15.75" customHeight="1">
      <c r="B136" s="24"/>
    </row>
    <row r="137" ht="15.75" customHeight="1">
      <c r="B137" s="24"/>
    </row>
    <row r="138" ht="15.75" customHeight="1">
      <c r="B138" s="24"/>
    </row>
    <row r="139" ht="15.75" customHeight="1">
      <c r="B139" s="24"/>
    </row>
    <row r="140" ht="15.75" customHeight="1">
      <c r="B140" s="24"/>
    </row>
    <row r="141" ht="15.75" customHeight="1">
      <c r="B141" s="24"/>
    </row>
    <row r="142" ht="15.75" customHeight="1">
      <c r="B142" s="24"/>
    </row>
    <row r="143" ht="15.75" customHeight="1">
      <c r="B143" s="24"/>
    </row>
    <row r="144" ht="15.75" customHeight="1">
      <c r="B144" s="24"/>
    </row>
    <row r="145" ht="15.75" customHeight="1">
      <c r="B145" s="24"/>
    </row>
    <row r="146" ht="15.75" customHeight="1">
      <c r="B146" s="24"/>
    </row>
    <row r="147" ht="15.75" customHeight="1">
      <c r="B147" s="24"/>
    </row>
    <row r="148" ht="15.75" customHeight="1">
      <c r="B148" s="24"/>
    </row>
    <row r="149" ht="15.75" customHeight="1">
      <c r="B149" s="24"/>
    </row>
    <row r="150" ht="15.75" customHeight="1">
      <c r="B150" s="24"/>
    </row>
    <row r="151" ht="15.75" customHeight="1">
      <c r="B151" s="24"/>
    </row>
    <row r="152" ht="15.75" customHeight="1">
      <c r="B152" s="24"/>
    </row>
    <row r="153" ht="15.75" customHeight="1">
      <c r="B153" s="24"/>
    </row>
    <row r="154" ht="15.75" customHeight="1">
      <c r="B154" s="24"/>
    </row>
    <row r="155" ht="15.75" customHeight="1">
      <c r="B155" s="24"/>
    </row>
    <row r="156" ht="15.75" customHeight="1">
      <c r="B156" s="24"/>
    </row>
    <row r="157" ht="15.75" customHeight="1">
      <c r="B157" s="24"/>
    </row>
    <row r="158" ht="15.75" customHeight="1">
      <c r="B158" s="24"/>
    </row>
    <row r="159" ht="15.75" customHeight="1">
      <c r="B159" s="24"/>
    </row>
    <row r="160" ht="15.75" customHeight="1">
      <c r="B160" s="24"/>
    </row>
    <row r="161" ht="15.75" customHeight="1">
      <c r="B161" s="24"/>
    </row>
    <row r="162" ht="15.75" customHeight="1">
      <c r="B162" s="24"/>
    </row>
    <row r="163" ht="15.75" customHeight="1">
      <c r="B163" s="24"/>
    </row>
    <row r="164" ht="15.75" customHeight="1">
      <c r="B164" s="24"/>
    </row>
    <row r="165" ht="15.75" customHeight="1">
      <c r="B165" s="24"/>
    </row>
    <row r="166" ht="15.75" customHeight="1">
      <c r="B166" s="24"/>
    </row>
    <row r="167" ht="15.75" customHeight="1">
      <c r="B167" s="24"/>
    </row>
    <row r="168" ht="15.75" customHeight="1">
      <c r="B168" s="24"/>
    </row>
    <row r="169" ht="15.75" customHeight="1">
      <c r="B169" s="24"/>
    </row>
    <row r="170" ht="15.75" customHeight="1">
      <c r="B170" s="24"/>
    </row>
    <row r="171" ht="15.75" customHeight="1">
      <c r="B171" s="24"/>
    </row>
    <row r="172" ht="15.75" customHeight="1">
      <c r="B172" s="24"/>
    </row>
    <row r="173" ht="15.75" customHeight="1">
      <c r="B173" s="24"/>
    </row>
    <row r="174" ht="15.75" customHeight="1">
      <c r="B174" s="24"/>
    </row>
    <row r="175" ht="15.75" customHeight="1">
      <c r="B175" s="24"/>
    </row>
    <row r="176" ht="15.75" customHeight="1">
      <c r="B176" s="24"/>
    </row>
    <row r="177" ht="15.75" customHeight="1">
      <c r="B177" s="24"/>
    </row>
    <row r="178" ht="15.75" customHeight="1">
      <c r="B178" s="24"/>
    </row>
    <row r="179" ht="15.75" customHeight="1">
      <c r="B179" s="24"/>
    </row>
    <row r="180" ht="15.75" customHeight="1">
      <c r="B180" s="24"/>
    </row>
    <row r="181" ht="15.75" customHeight="1">
      <c r="B181" s="24"/>
    </row>
    <row r="182" ht="15.75" customHeight="1">
      <c r="B182" s="24"/>
    </row>
    <row r="183" ht="15.75" customHeight="1">
      <c r="B183" s="24"/>
    </row>
    <row r="184" ht="15.75" customHeight="1">
      <c r="B184" s="24"/>
    </row>
    <row r="185" ht="15.75" customHeight="1">
      <c r="B185" s="24"/>
    </row>
    <row r="186" ht="15.75" customHeight="1">
      <c r="B186" s="24"/>
    </row>
    <row r="187" ht="15.75" customHeight="1">
      <c r="B187" s="24"/>
    </row>
    <row r="188" ht="15.75" customHeight="1">
      <c r="B188" s="24"/>
    </row>
    <row r="189" ht="15.75" customHeight="1">
      <c r="B189" s="24"/>
    </row>
    <row r="190" ht="15.75" customHeight="1">
      <c r="B190" s="24"/>
    </row>
    <row r="191" ht="15.75" customHeight="1">
      <c r="B191" s="24"/>
    </row>
    <row r="192" ht="15.75" customHeight="1">
      <c r="B192" s="24"/>
    </row>
    <row r="193" ht="15.75" customHeight="1">
      <c r="B193" s="24"/>
    </row>
    <row r="194" ht="15.75" customHeight="1">
      <c r="B194" s="24"/>
    </row>
    <row r="195" ht="15.75" customHeight="1">
      <c r="B195" s="24"/>
    </row>
    <row r="196" ht="15.75" customHeight="1">
      <c r="B196" s="24"/>
    </row>
    <row r="197" ht="15.75" customHeight="1">
      <c r="B197" s="24"/>
    </row>
    <row r="198" ht="15.75" customHeight="1">
      <c r="B198" s="24"/>
    </row>
    <row r="199" ht="15.75" customHeight="1">
      <c r="B199" s="24"/>
    </row>
    <row r="200" ht="15.75" customHeight="1">
      <c r="B200" s="24"/>
    </row>
    <row r="201" ht="15.75" customHeight="1">
      <c r="B201" s="24"/>
    </row>
    <row r="202" ht="15.75" customHeight="1">
      <c r="B202" s="24"/>
    </row>
    <row r="203" ht="15.75" customHeight="1">
      <c r="B203" s="24"/>
    </row>
    <row r="204" ht="15.75" customHeight="1">
      <c r="B204" s="24"/>
    </row>
    <row r="205" ht="15.75" customHeight="1">
      <c r="B205" s="24"/>
    </row>
    <row r="206" ht="15.75" customHeight="1">
      <c r="B206" s="24"/>
    </row>
    <row r="207" ht="15.75" customHeight="1">
      <c r="B207" s="24"/>
    </row>
    <row r="208" ht="15.75" customHeight="1">
      <c r="B208" s="24"/>
    </row>
    <row r="209" ht="15.75" customHeight="1">
      <c r="B209" s="24"/>
    </row>
    <row r="210" ht="15.75" customHeight="1">
      <c r="B210" s="24"/>
    </row>
    <row r="211" ht="15.75" customHeight="1">
      <c r="B211" s="24"/>
    </row>
    <row r="212" ht="15.75" customHeight="1">
      <c r="B212" s="24"/>
    </row>
    <row r="213" ht="15.75" customHeight="1">
      <c r="B213" s="24"/>
    </row>
    <row r="214" ht="15.75" customHeight="1">
      <c r="B214" s="24"/>
    </row>
    <row r="215" ht="15.75" customHeight="1">
      <c r="B215" s="24"/>
    </row>
    <row r="216" ht="15.75" customHeight="1">
      <c r="B216" s="24"/>
    </row>
    <row r="217" ht="15.75" customHeight="1">
      <c r="B217" s="24"/>
    </row>
    <row r="218" ht="15.75" customHeight="1">
      <c r="B218" s="24"/>
    </row>
    <row r="219" ht="15.75" customHeight="1">
      <c r="B219" s="24"/>
    </row>
    <row r="220" ht="15.75" customHeight="1">
      <c r="B220" s="2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C2">
    <cfRule type="containsText" dxfId="0" priority="1" operator="containsText" text="Baixo">
      <formula>NOT(ISERROR(SEARCH(("Baixo"),(C2))))</formula>
    </cfRule>
  </conditionalFormatting>
  <conditionalFormatting sqref="C2">
    <cfRule type="containsText" dxfId="1" priority="2" operator="containsText" text="Médio">
      <formula>NOT(ISERROR(SEARCH(("Médio"),(C2))))</formula>
    </cfRule>
  </conditionalFormatting>
  <conditionalFormatting sqref="C2">
    <cfRule type="containsText" dxfId="2" priority="3" operator="containsText" text="Alto">
      <formula>NOT(ISERROR(SEARCH(("Alto"),(C2))))</formula>
    </cfRule>
  </conditionalFormatting>
  <conditionalFormatting sqref="C2">
    <cfRule type="containsText" dxfId="3" priority="4" operator="containsText" text="Extremo">
      <formula>NOT(ISERROR(SEARCH(("Extremo"),(C2))))</formula>
    </cfRule>
  </conditionalFormatting>
  <dataValidations>
    <dataValidation type="list" allowBlank="1" sqref="D2">
      <formula1>"Aceitar,Mitigar,Compartilhar,Evitar"</formula1>
    </dataValidation>
  </dataValidation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5.25"/>
    <col customWidth="1" min="2" max="2" width="23.13"/>
    <col customWidth="1" min="3" max="3" width="12.63"/>
    <col customWidth="1" min="4" max="4" width="25.63"/>
    <col customWidth="1" min="5" max="5" width="15.13"/>
    <col customWidth="1" min="6" max="6" width="15.88"/>
    <col customWidth="1" min="7" max="7" width="16.25"/>
    <col customWidth="1" min="8" max="10" width="15.13"/>
    <col customWidth="1" min="11" max="12" width="23.13"/>
  </cols>
  <sheetData>
    <row r="1" ht="15.75" customHeight="1">
      <c r="A1" s="78"/>
      <c r="B1" s="78"/>
      <c r="C1" s="79" t="s">
        <v>102</v>
      </c>
      <c r="D1" s="50"/>
      <c r="E1" s="50"/>
      <c r="F1" s="50"/>
      <c r="G1" s="50"/>
      <c r="H1" s="50"/>
      <c r="I1" s="50"/>
      <c r="J1" s="11"/>
      <c r="K1" s="80"/>
      <c r="L1" s="81"/>
    </row>
    <row r="2" ht="15.75" customHeight="1">
      <c r="A2" s="78" t="str">
        <f>'ETAPA 2 - Identificação de Even'!A1</f>
        <v>Nº</v>
      </c>
      <c r="B2" s="78" t="s">
        <v>34</v>
      </c>
      <c r="C2" s="78" t="s">
        <v>99</v>
      </c>
      <c r="D2" s="82" t="s">
        <v>103</v>
      </c>
      <c r="E2" s="78" t="s">
        <v>104</v>
      </c>
      <c r="F2" s="78" t="s">
        <v>105</v>
      </c>
      <c r="G2" s="78" t="s">
        <v>106</v>
      </c>
      <c r="H2" s="82" t="s">
        <v>107</v>
      </c>
      <c r="I2" s="82" t="s">
        <v>108</v>
      </c>
      <c r="J2" s="78" t="s">
        <v>109</v>
      </c>
      <c r="K2" s="78" t="s">
        <v>110</v>
      </c>
      <c r="L2" s="82" t="s">
        <v>111</v>
      </c>
    </row>
    <row r="3" ht="15.75" customHeight="1">
      <c r="A3" s="83">
        <f>'ETAPA 4 - Resposta ao Risco'!A2</f>
        <v>1</v>
      </c>
      <c r="B3" s="83" t="str">
        <f>'ETAPA 4 - Resposta ao Risco'!B2</f>
        <v>O Levantamento de Necessidades de Desenvolvimento de Pessoas (LNDP) não retrata a realidade das necessidades de desenvolvimento dos servidores</v>
      </c>
      <c r="C3" s="83" t="str">
        <f>'ETAPA 4 - Resposta ao Risco'!D2</f>
        <v>Aceitar</v>
      </c>
      <c r="D3" s="84"/>
      <c r="E3" s="84"/>
      <c r="F3" s="84"/>
      <c r="G3" s="84"/>
      <c r="H3" s="84"/>
      <c r="I3" s="84"/>
      <c r="J3" s="84"/>
      <c r="K3" s="84"/>
      <c r="L3" s="84"/>
    </row>
    <row r="4" ht="15.75" customHeight="1">
      <c r="B4" s="24"/>
    </row>
    <row r="5" ht="15.75" customHeight="1">
      <c r="B5" s="24"/>
    </row>
    <row r="6" ht="15.75" customHeight="1">
      <c r="B6" s="24"/>
    </row>
    <row r="7" ht="15.75" customHeight="1">
      <c r="B7" s="24"/>
    </row>
    <row r="8" ht="15.75" customHeight="1">
      <c r="B8" s="24"/>
    </row>
    <row r="9" ht="15.75" customHeight="1">
      <c r="B9" s="24"/>
    </row>
    <row r="10" ht="15.75" customHeight="1">
      <c r="B10" s="24"/>
    </row>
    <row r="11" ht="15.75" customHeight="1">
      <c r="B11" s="24"/>
    </row>
    <row r="12" ht="15.75" customHeight="1">
      <c r="B12" s="24"/>
    </row>
    <row r="13" ht="15.75" customHeight="1">
      <c r="B13" s="24"/>
    </row>
    <row r="14" ht="15.75" customHeight="1">
      <c r="B14" s="24"/>
    </row>
    <row r="15" ht="15.75" customHeight="1">
      <c r="B15" s="24"/>
    </row>
    <row r="16" ht="15.75" customHeight="1">
      <c r="B16" s="24"/>
    </row>
    <row r="17" ht="15.75" customHeight="1">
      <c r="B17" s="24"/>
    </row>
    <row r="18" ht="15.75" customHeight="1">
      <c r="B18" s="24"/>
    </row>
    <row r="19" ht="15.75" customHeight="1">
      <c r="B19" s="24"/>
    </row>
    <row r="20" ht="15.75" customHeight="1">
      <c r="B20" s="24"/>
    </row>
    <row r="21" ht="15.75" customHeight="1">
      <c r="B21" s="24"/>
    </row>
    <row r="22" ht="15.75" customHeight="1">
      <c r="B22" s="24"/>
    </row>
    <row r="23" ht="15.75" customHeight="1">
      <c r="B23" s="24"/>
    </row>
    <row r="24" ht="15.75" customHeight="1">
      <c r="B24" s="24"/>
    </row>
    <row r="25" ht="15.75" customHeight="1">
      <c r="B25" s="24"/>
    </row>
    <row r="26" ht="15.75" customHeight="1">
      <c r="B26" s="24"/>
    </row>
    <row r="27" ht="15.75" customHeight="1">
      <c r="B27" s="24"/>
    </row>
    <row r="28" ht="15.75" customHeight="1">
      <c r="B28" s="24"/>
    </row>
    <row r="29" ht="15.75" customHeight="1">
      <c r="B29" s="24"/>
    </row>
    <row r="30" ht="15.75" customHeight="1">
      <c r="B30" s="24"/>
    </row>
    <row r="31" ht="15.75" customHeight="1">
      <c r="B31" s="24"/>
    </row>
    <row r="32" ht="15.75" customHeight="1">
      <c r="B32" s="24"/>
    </row>
    <row r="33" ht="15.75" customHeight="1">
      <c r="B33" s="24"/>
    </row>
    <row r="34" ht="15.75" customHeight="1">
      <c r="B34" s="24"/>
    </row>
    <row r="35" ht="15.75" customHeight="1">
      <c r="B35" s="24"/>
    </row>
    <row r="36" ht="15.75" customHeight="1">
      <c r="B36" s="24"/>
    </row>
    <row r="37" ht="15.75" customHeight="1">
      <c r="B37" s="24"/>
    </row>
    <row r="38" ht="15.75" customHeight="1">
      <c r="B38" s="24"/>
    </row>
    <row r="39" ht="15.75" customHeight="1">
      <c r="B39" s="24"/>
    </row>
    <row r="40" ht="15.75" customHeight="1">
      <c r="B40" s="24"/>
    </row>
    <row r="41" ht="15.75" customHeight="1">
      <c r="B41" s="24"/>
    </row>
    <row r="42" ht="15.75" customHeight="1">
      <c r="B42" s="24"/>
    </row>
    <row r="43" ht="15.75" customHeight="1">
      <c r="B43" s="24"/>
    </row>
    <row r="44" ht="15.75" customHeight="1">
      <c r="B44" s="24"/>
    </row>
    <row r="45" ht="15.75" customHeight="1">
      <c r="B45" s="24"/>
    </row>
    <row r="46" ht="15.75" customHeight="1">
      <c r="B46" s="24"/>
    </row>
    <row r="47" ht="15.75" customHeight="1">
      <c r="B47" s="24"/>
    </row>
    <row r="48" ht="15.75" customHeight="1">
      <c r="B48" s="24"/>
    </row>
    <row r="49" ht="15.75" customHeight="1">
      <c r="B49" s="24"/>
    </row>
    <row r="50" ht="15.75" customHeight="1">
      <c r="B50" s="24"/>
    </row>
    <row r="51" ht="15.75" customHeight="1">
      <c r="B51" s="24"/>
    </row>
    <row r="52" ht="15.75" customHeight="1">
      <c r="B52" s="24"/>
    </row>
    <row r="53" ht="15.75" customHeight="1">
      <c r="B53" s="24"/>
    </row>
    <row r="54" ht="15.75" customHeight="1">
      <c r="B54" s="24"/>
    </row>
    <row r="55" ht="15.75" customHeight="1">
      <c r="B55" s="24"/>
    </row>
    <row r="56" ht="15.75" customHeight="1">
      <c r="B56" s="24"/>
    </row>
    <row r="57" ht="15.75" customHeight="1">
      <c r="B57" s="24"/>
    </row>
    <row r="58" ht="15.75" customHeight="1">
      <c r="B58" s="24"/>
    </row>
    <row r="59" ht="15.75" customHeight="1">
      <c r="B59" s="24"/>
    </row>
    <row r="60" ht="15.75" customHeight="1">
      <c r="B60" s="24"/>
    </row>
    <row r="61" ht="15.75" customHeight="1">
      <c r="B61" s="24"/>
    </row>
    <row r="62" ht="15.75" customHeight="1">
      <c r="B62" s="24"/>
    </row>
    <row r="63" ht="15.75" customHeight="1">
      <c r="B63" s="24"/>
    </row>
    <row r="64" ht="15.75" customHeight="1">
      <c r="B64" s="24"/>
    </row>
    <row r="65" ht="15.75" customHeight="1">
      <c r="B65" s="24"/>
    </row>
    <row r="66" ht="15.75" customHeight="1">
      <c r="B66" s="24"/>
    </row>
    <row r="67" ht="15.75" customHeight="1">
      <c r="B67" s="24"/>
    </row>
    <row r="68" ht="15.75" customHeight="1">
      <c r="B68" s="24"/>
    </row>
    <row r="69" ht="15.75" customHeight="1">
      <c r="B69" s="24"/>
    </row>
    <row r="70" ht="15.75" customHeight="1">
      <c r="B70" s="24"/>
    </row>
    <row r="71" ht="15.75" customHeight="1">
      <c r="B71" s="24"/>
    </row>
    <row r="72" ht="15.75" customHeight="1">
      <c r="B72" s="24"/>
    </row>
    <row r="73" ht="15.75" customHeight="1">
      <c r="B73" s="24"/>
    </row>
    <row r="74" ht="15.75" customHeight="1">
      <c r="B74" s="24"/>
    </row>
    <row r="75" ht="15.75" customHeight="1">
      <c r="B75" s="24"/>
    </row>
    <row r="76" ht="15.75" customHeight="1">
      <c r="B76" s="24"/>
    </row>
    <row r="77" ht="15.75" customHeight="1">
      <c r="B77" s="24"/>
    </row>
    <row r="78" ht="15.75" customHeight="1">
      <c r="B78" s="24"/>
    </row>
    <row r="79" ht="15.75" customHeight="1">
      <c r="B79" s="24"/>
    </row>
    <row r="80" ht="15.75" customHeight="1">
      <c r="B80" s="24"/>
    </row>
    <row r="81" ht="15.75" customHeight="1">
      <c r="B81" s="24"/>
    </row>
    <row r="82" ht="15.75" customHeight="1">
      <c r="B82" s="24"/>
    </row>
    <row r="83" ht="15.75" customHeight="1">
      <c r="B83" s="24"/>
    </row>
    <row r="84" ht="15.75" customHeight="1">
      <c r="B84" s="24"/>
    </row>
    <row r="85" ht="15.75" customHeight="1">
      <c r="B85" s="24"/>
    </row>
    <row r="86" ht="15.75" customHeight="1">
      <c r="B86" s="24"/>
    </row>
    <row r="87" ht="15.75" customHeight="1">
      <c r="B87" s="24"/>
    </row>
    <row r="88" ht="15.75" customHeight="1">
      <c r="B88" s="24"/>
    </row>
    <row r="89" ht="15.75" customHeight="1">
      <c r="B89" s="24"/>
    </row>
    <row r="90" ht="15.75" customHeight="1">
      <c r="B90" s="24"/>
    </row>
    <row r="91" ht="15.75" customHeight="1">
      <c r="B91" s="24"/>
    </row>
    <row r="92" ht="15.75" customHeight="1">
      <c r="B92" s="24"/>
    </row>
    <row r="93" ht="15.75" customHeight="1">
      <c r="B93" s="24"/>
    </row>
    <row r="94" ht="15.75" customHeight="1">
      <c r="B94" s="24"/>
    </row>
    <row r="95" ht="15.75" customHeight="1">
      <c r="B95" s="24"/>
    </row>
    <row r="96" ht="15.75" customHeight="1">
      <c r="B96" s="24"/>
    </row>
    <row r="97" ht="15.75" customHeight="1">
      <c r="B97" s="24"/>
    </row>
    <row r="98" ht="15.75" customHeight="1">
      <c r="B98" s="24"/>
    </row>
    <row r="99" ht="15.75" customHeight="1">
      <c r="B99" s="24"/>
    </row>
    <row r="100" ht="15.75" customHeight="1">
      <c r="B100" s="24"/>
    </row>
    <row r="101" ht="15.75" customHeight="1">
      <c r="B101" s="24"/>
    </row>
    <row r="102" ht="15.75" customHeight="1">
      <c r="B102" s="24"/>
    </row>
    <row r="103" ht="15.75" customHeight="1">
      <c r="B103" s="24"/>
    </row>
    <row r="104" ht="15.75" customHeight="1">
      <c r="B104" s="24"/>
    </row>
    <row r="105" ht="15.75" customHeight="1">
      <c r="B105" s="24"/>
    </row>
    <row r="106" ht="15.75" customHeight="1">
      <c r="B106" s="24"/>
    </row>
    <row r="107" ht="15.75" customHeight="1">
      <c r="B107" s="24"/>
    </row>
    <row r="108" ht="15.75" customHeight="1">
      <c r="B108" s="24"/>
    </row>
    <row r="109" ht="15.75" customHeight="1">
      <c r="B109" s="24"/>
    </row>
    <row r="110" ht="15.75" customHeight="1">
      <c r="B110" s="24"/>
    </row>
    <row r="111" ht="15.75" customHeight="1">
      <c r="B111" s="24"/>
    </row>
    <row r="112" ht="15.75" customHeight="1">
      <c r="B112" s="24"/>
    </row>
    <row r="113" ht="15.75" customHeight="1">
      <c r="B113" s="24"/>
    </row>
    <row r="114" ht="15.75" customHeight="1">
      <c r="B114" s="24"/>
    </row>
    <row r="115" ht="15.75" customHeight="1">
      <c r="B115" s="24"/>
    </row>
    <row r="116" ht="15.75" customHeight="1">
      <c r="B116" s="24"/>
    </row>
    <row r="117" ht="15.75" customHeight="1">
      <c r="B117" s="24"/>
    </row>
    <row r="118" ht="15.75" customHeight="1">
      <c r="B118" s="24"/>
    </row>
    <row r="119" ht="15.75" customHeight="1">
      <c r="B119" s="24"/>
    </row>
    <row r="120" ht="15.75" customHeight="1">
      <c r="B120" s="24"/>
    </row>
    <row r="121" ht="15.75" customHeight="1">
      <c r="B121" s="24"/>
    </row>
    <row r="122" ht="15.75" customHeight="1">
      <c r="B122" s="24"/>
    </row>
    <row r="123" ht="15.75" customHeight="1">
      <c r="B123" s="24"/>
    </row>
    <row r="124" ht="15.75" customHeight="1">
      <c r="B124" s="24"/>
    </row>
    <row r="125" ht="15.75" customHeight="1">
      <c r="B125" s="24"/>
    </row>
    <row r="126" ht="15.75" customHeight="1">
      <c r="B126" s="24"/>
    </row>
    <row r="127" ht="15.75" customHeight="1">
      <c r="B127" s="24"/>
    </row>
    <row r="128" ht="15.75" customHeight="1">
      <c r="B128" s="24"/>
    </row>
    <row r="129" ht="15.75" customHeight="1">
      <c r="B129" s="24"/>
    </row>
    <row r="130" ht="15.75" customHeight="1">
      <c r="B130" s="24"/>
    </row>
    <row r="131" ht="15.75" customHeight="1">
      <c r="B131" s="24"/>
    </row>
    <row r="132" ht="15.75" customHeight="1">
      <c r="B132" s="24"/>
    </row>
    <row r="133" ht="15.75" customHeight="1">
      <c r="B133" s="24"/>
    </row>
    <row r="134" ht="15.75" customHeight="1">
      <c r="B134" s="24"/>
    </row>
    <row r="135" ht="15.75" customHeight="1">
      <c r="B135" s="24"/>
    </row>
    <row r="136" ht="15.75" customHeight="1">
      <c r="B136" s="24"/>
    </row>
    <row r="137" ht="15.75" customHeight="1">
      <c r="B137" s="24"/>
    </row>
    <row r="138" ht="15.75" customHeight="1">
      <c r="B138" s="24"/>
    </row>
    <row r="139" ht="15.75" customHeight="1">
      <c r="B139" s="24"/>
    </row>
    <row r="140" ht="15.75" customHeight="1">
      <c r="B140" s="24"/>
    </row>
    <row r="141" ht="15.75" customHeight="1">
      <c r="B141" s="24"/>
    </row>
    <row r="142" ht="15.75" customHeight="1">
      <c r="B142" s="24"/>
    </row>
    <row r="143" ht="15.75" customHeight="1">
      <c r="B143" s="24"/>
    </row>
    <row r="144" ht="15.75" customHeight="1">
      <c r="B144" s="24"/>
    </row>
    <row r="145" ht="15.75" customHeight="1">
      <c r="B145" s="24"/>
    </row>
    <row r="146" ht="15.75" customHeight="1">
      <c r="B146" s="24"/>
    </row>
    <row r="147" ht="15.75" customHeight="1">
      <c r="B147" s="24"/>
    </row>
    <row r="148" ht="15.75" customHeight="1">
      <c r="B148" s="24"/>
    </row>
    <row r="149" ht="15.75" customHeight="1">
      <c r="B149" s="24"/>
    </row>
    <row r="150" ht="15.75" customHeight="1">
      <c r="B150" s="24"/>
    </row>
    <row r="151" ht="15.75" customHeight="1">
      <c r="B151" s="24"/>
    </row>
    <row r="152" ht="15.75" customHeight="1">
      <c r="B152" s="24"/>
    </row>
    <row r="153" ht="15.75" customHeight="1">
      <c r="B153" s="24"/>
    </row>
    <row r="154" ht="15.75" customHeight="1">
      <c r="B154" s="24"/>
    </row>
    <row r="155" ht="15.75" customHeight="1">
      <c r="B155" s="24"/>
    </row>
    <row r="156" ht="15.75" customHeight="1">
      <c r="B156" s="24"/>
    </row>
    <row r="157" ht="15.75" customHeight="1">
      <c r="B157" s="24"/>
    </row>
    <row r="158" ht="15.75" customHeight="1">
      <c r="B158" s="24"/>
    </row>
    <row r="159" ht="15.75" customHeight="1">
      <c r="B159" s="24"/>
    </row>
    <row r="160" ht="15.75" customHeight="1">
      <c r="B160" s="24"/>
    </row>
    <row r="161" ht="15.75" customHeight="1">
      <c r="B161" s="24"/>
    </row>
    <row r="162" ht="15.75" customHeight="1">
      <c r="B162" s="24"/>
    </row>
    <row r="163" ht="15.75" customHeight="1">
      <c r="B163" s="24"/>
    </row>
    <row r="164" ht="15.75" customHeight="1">
      <c r="B164" s="24"/>
    </row>
    <row r="165" ht="15.75" customHeight="1">
      <c r="B165" s="24"/>
    </row>
    <row r="166" ht="15.75" customHeight="1">
      <c r="B166" s="24"/>
    </row>
    <row r="167" ht="15.75" customHeight="1">
      <c r="B167" s="24"/>
    </row>
    <row r="168" ht="15.75" customHeight="1">
      <c r="B168" s="24"/>
    </row>
    <row r="169" ht="15.75" customHeight="1">
      <c r="B169" s="24"/>
    </row>
    <row r="170" ht="15.75" customHeight="1">
      <c r="B170" s="24"/>
    </row>
    <row r="171" ht="15.75" customHeight="1">
      <c r="B171" s="24"/>
    </row>
    <row r="172" ht="15.75" customHeight="1">
      <c r="B172" s="24"/>
    </row>
    <row r="173" ht="15.75" customHeight="1">
      <c r="B173" s="24"/>
    </row>
    <row r="174" ht="15.75" customHeight="1">
      <c r="B174" s="24"/>
    </row>
    <row r="175" ht="15.75" customHeight="1">
      <c r="B175" s="24"/>
    </row>
    <row r="176" ht="15.75" customHeight="1">
      <c r="B176" s="24"/>
    </row>
    <row r="177" ht="15.75" customHeight="1">
      <c r="B177" s="24"/>
    </row>
    <row r="178" ht="15.75" customHeight="1">
      <c r="B178" s="24"/>
    </row>
    <row r="179" ht="15.75" customHeight="1">
      <c r="B179" s="24"/>
    </row>
    <row r="180" ht="15.75" customHeight="1">
      <c r="B180" s="24"/>
    </row>
    <row r="181" ht="15.75" customHeight="1">
      <c r="B181" s="24"/>
    </row>
    <row r="182" ht="15.75" customHeight="1">
      <c r="B182" s="24"/>
    </row>
    <row r="183" ht="15.75" customHeight="1">
      <c r="B183" s="24"/>
    </row>
    <row r="184" ht="15.75" customHeight="1">
      <c r="B184" s="24"/>
    </row>
    <row r="185" ht="15.75" customHeight="1">
      <c r="B185" s="24"/>
    </row>
    <row r="186" ht="15.75" customHeight="1">
      <c r="B186" s="24"/>
    </row>
    <row r="187" ht="15.75" customHeight="1">
      <c r="B187" s="24"/>
    </row>
    <row r="188" ht="15.75" customHeight="1">
      <c r="B188" s="24"/>
    </row>
    <row r="189" ht="15.75" customHeight="1">
      <c r="B189" s="24"/>
    </row>
    <row r="190" ht="15.75" customHeight="1">
      <c r="B190" s="24"/>
    </row>
    <row r="191" ht="15.75" customHeight="1">
      <c r="B191" s="24"/>
    </row>
    <row r="192" ht="15.75" customHeight="1">
      <c r="B192" s="24"/>
    </row>
    <row r="193" ht="15.75" customHeight="1">
      <c r="B193" s="24"/>
    </row>
    <row r="194" ht="15.75" customHeight="1">
      <c r="B194" s="24"/>
    </row>
    <row r="195" ht="15.75" customHeight="1">
      <c r="B195" s="24"/>
    </row>
    <row r="196" ht="15.75" customHeight="1">
      <c r="B196" s="24"/>
    </row>
    <row r="197" ht="15.75" customHeight="1">
      <c r="B197" s="24"/>
    </row>
    <row r="198" ht="15.75" customHeight="1">
      <c r="B198" s="24"/>
    </row>
    <row r="199" ht="15.75" customHeight="1">
      <c r="B199" s="24"/>
    </row>
    <row r="200" ht="15.75" customHeight="1">
      <c r="B200" s="24"/>
    </row>
    <row r="201" ht="15.75" customHeight="1">
      <c r="B201" s="24"/>
    </row>
    <row r="202" ht="15.75" customHeight="1">
      <c r="B202" s="24"/>
    </row>
    <row r="203" ht="15.75" customHeight="1">
      <c r="B203" s="24"/>
    </row>
    <row r="204" ht="15.75" customHeight="1">
      <c r="B204" s="24"/>
    </row>
    <row r="205" ht="15.75" customHeight="1">
      <c r="B205" s="24"/>
    </row>
    <row r="206" ht="15.75" customHeight="1">
      <c r="B206" s="24"/>
    </row>
    <row r="207" ht="15.75" customHeight="1">
      <c r="B207" s="24"/>
    </row>
    <row r="208" ht="15.75" customHeight="1">
      <c r="B208" s="24"/>
    </row>
    <row r="209" ht="15.75" customHeight="1">
      <c r="B209" s="24"/>
    </row>
    <row r="210" ht="15.75" customHeight="1">
      <c r="B210" s="24"/>
    </row>
    <row r="211" ht="15.75" customHeight="1">
      <c r="B211" s="24"/>
    </row>
    <row r="212" ht="15.75" customHeight="1">
      <c r="B212" s="24"/>
    </row>
    <row r="213" ht="15.75" customHeight="1">
      <c r="B213" s="24"/>
    </row>
    <row r="214" ht="15.75" customHeight="1">
      <c r="B214" s="24"/>
    </row>
    <row r="215" ht="15.75" customHeight="1">
      <c r="B215" s="24"/>
    </row>
    <row r="216" ht="15.75" customHeight="1">
      <c r="B216" s="24"/>
    </row>
    <row r="217" ht="15.75" customHeight="1">
      <c r="B217" s="24"/>
    </row>
    <row r="218" ht="15.75" customHeight="1">
      <c r="B218" s="24"/>
    </row>
    <row r="219" ht="15.75" customHeight="1">
      <c r="B219" s="24"/>
    </row>
    <row r="220" ht="15.75" customHeight="1">
      <c r="B220" s="2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J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