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6">
      <text>
        <t xml:space="preserve">Objetivo(os) definidos na descrição do programa no PDI.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2">
      <text>
        <t xml:space="preserve">Evento de risco: evento que pode evitar, atrasar,
prejudicar ou impedir o cumprimento dos objetivos
identificados na Etapa 1 (Fixação de Objetivos)</t>
      </text>
    </comment>
    <comment authorId="0" ref="F2">
      <text>
        <t xml:space="preserve">Tipo do risco: indica se o evento de risco é uma
oportunidade ou uma ameaça</t>
      </text>
    </comment>
    <comment authorId="0" ref="G2">
      <text>
        <t xml:space="preserve">Categoria do Risco: diz respeito à origem dos fatores
que influenciam o evento de risco, de acordo com a
Política de Gestão de Riscos da UFC</t>
      </text>
    </comment>
    <comment authorId="0" ref="I2">
      <text>
        <t xml:space="preserve">Causas do risco: fatores que desencadeiam a ocorrência
do evento de risco.</t>
      </text>
    </comment>
    <comment authorId="0" ref="J2">
      <text>
        <t xml:space="preserve">Consequências do risco: possíveis efeitos da ocorrência
do evento de risco</t>
      </text>
    </comment>
    <comment authorId="0" ref="E4">
      <text>
        <t xml:space="preserve">A autorreferência é o fenômeno que, dentro da
administração burocrática, uma unidade concentra-se no próprio
processo, em suas próprias necessidades e perspectivas, sem
considerar outras perspectivas externas., desconsiderando assim o
ambiente onde está inserido, tornando-se um sistema fechado sobre
si mesmo. Com relação a esse tema, também é possível citar a
preocupação em promover condições para que se possa evoluir do
modelo meramente burocrático auto centrado (nos seus
procedimentos e no próprio setor/departamento que opera as
tarefas) para um forma de gestão mais focada no seu
público-usuário, um modelo gerencial voltado para as entregas e
para a satisfação dos usuários (adaptado de BONFIM, p.12, 2010).
	-Núcleo de Governança e Controle Interno UFC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2">
      <text>
        <t xml:space="preserve">Probabilidade: chance de ocorrência de um determinado
evento de risco</t>
      </text>
    </comment>
    <comment authorId="0" ref="F2">
      <text>
        <t xml:space="preserve">Risco Inerente = Probabilidade X Impacto</t>
      </text>
    </comment>
    <comment authorId="0" ref="H2">
      <text>
        <t xml:space="preserve">Risco Inerente = Probabilidade X Impacto</t>
      </text>
    </comment>
    <comment authorId="0" ref="J2">
      <text>
        <t xml:space="preserve">Ações preventivas: medidas que visam diminuir
a probabilidade de ocorrência do evento;</t>
      </text>
    </comment>
    <comment authorId="0" ref="K2">
      <text>
        <t xml:space="preserve">Ações de contingência: ações imediatas que
devem ser executadas em caso de ocorrência
do evento, com o objetivo de atenuar seu
impacto (consequências)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2">
      <text>
        <t xml:space="preserve">Responsável pela implementação das medidas de tratamento, esse deve ser um servidor ou o cargo cujo designado seja automaticamente associado ao Plano de Tratamento</t>
      </text>
    </comment>
    <comment authorId="0" ref="E2">
      <text>
        <t xml:space="preserve">Data prevista para o início da implementação</t>
      </text>
    </comment>
    <comment authorId="0" ref="F2">
      <text>
        <t xml:space="preserve">Data prevista para o término da implementação</t>
      </text>
    </comment>
    <comment authorId="0" ref="H2">
      <text>
        <t xml:space="preserve">Ações preventivas: medidas que visam diminuir
a probabilidade de ocorrência do evento</t>
      </text>
    </comment>
    <comment authorId="0" ref="I2">
      <text>
        <t xml:space="preserve">Monitoramento: periodicidade e/ou mecanismos
adotados para verificar a implementação das
ações</t>
      </text>
    </comment>
    <comment authorId="0" ref="J2">
      <text>
        <t xml:space="preserve">Gatilho: situação que determina o início das
ações de contingência</t>
      </text>
    </comment>
    <comment authorId="0" ref="L2">
      <text>
        <t xml:space="preserve">Ações de contingência: ações imediatas que
devem ser executadas em caso de ocorrência
do evento, com o objetivo de atenuar seu
impacto (consequências)</t>
      </text>
    </comment>
    <comment authorId="0" ref="M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</t>
      </text>
    </comment>
  </commentList>
</comments>
</file>

<file path=xl/sharedStrings.xml><?xml version="1.0" encoding="utf-8"?>
<sst xmlns="http://schemas.openxmlformats.org/spreadsheetml/2006/main" count="256" uniqueCount="202">
  <si>
    <t>AJ - Módulo de Ações Judiciais do Sigepe</t>
  </si>
  <si>
    <t>CEMUFC - Centro de Especialidades Médicas da UFC</t>
  </si>
  <si>
    <t>CEPAS - Comissão de Enfrentamento e Prevenção ao Assédio Moral e Sexual</t>
  </si>
  <si>
    <t>CPASE - Coordenadoria de Perícia e Assistência ao Servidor</t>
  </si>
  <si>
    <t>DIAPS - Divisão de Apoio Psicossocial</t>
  </si>
  <si>
    <t>DIGEC - Divisão de Gestão por Competências</t>
  </si>
  <si>
    <t>FAQ - Frequently Asked Questions</t>
  </si>
  <si>
    <t>GECC - Gratificação por Encargo de Curso ou Concurso</t>
  </si>
  <si>
    <t>IFES - Instituição Federal de Ensino Superior</t>
  </si>
  <si>
    <t>NCI - Nota de Controle Interno</t>
  </si>
  <si>
    <t>NGCI - Núcleo de Governança e Controle Interno da Progep</t>
  </si>
  <si>
    <t>PCD - Pessoa com Deficiência</t>
  </si>
  <si>
    <t>PDP - Plano de Desenvolvimento de Pessoal</t>
  </si>
  <si>
    <t>PDI - Plano de Desenvolvimento Institucional</t>
  </si>
  <si>
    <t>PPP - Pessoa preta ou Parda</t>
  </si>
  <si>
    <t>SEI - Sistema Eletrônico de Informações</t>
  </si>
  <si>
    <t>SIASS - Subsistema Integrado de Atenção à Saúde do Servidor</t>
  </si>
  <si>
    <t>STI - Superintendência de Tecnologia da Informação</t>
  </si>
  <si>
    <t>TAE - Técnico-administrativos em Educação</t>
  </si>
  <si>
    <t xml:space="preserve">Planilha de Gerenciamento de Riscos Objetivo Estratégico </t>
  </si>
  <si>
    <t>Unidade:</t>
  </si>
  <si>
    <t>Progep - Pró-Reitoria de Gestão de Pessoas</t>
  </si>
  <si>
    <t>Setor:</t>
  </si>
  <si>
    <t>Responsável pelo gerenciamento:</t>
  </si>
  <si>
    <r>
      <rPr>
        <rFont val="Arial"/>
        <color rgb="FF000000"/>
        <sz val="10.0"/>
      </rPr>
      <t xml:space="preserve">Marcus Vinícius Veras Machado, Telma Araújo do Nascimento e membros da CIGOV - Comissão Interna de Governança da Progep (vide </t>
    </r>
    <r>
      <rPr>
        <rFont val="Arial"/>
        <color rgb="FF1155CC"/>
        <sz val="10.0"/>
        <u/>
      </rPr>
      <t>Portaria nº 666/PROGEP/Universidade Federal do Ceará, de 06 de fevereiro de 2023</t>
    </r>
    <r>
      <rPr>
        <rFont val="Arial"/>
        <color rgb="FF000000"/>
        <sz val="10.0"/>
      </rPr>
      <t>.)</t>
    </r>
  </si>
  <si>
    <t>Objetivo</t>
  </si>
  <si>
    <r>
      <rPr>
        <rFont val="Arial"/>
        <b/>
        <color theme="1"/>
        <sz val="12.0"/>
      </rPr>
      <t xml:space="preserve">Objetivo Estratégico
</t>
    </r>
    <r>
      <rPr>
        <rFont val="Arial"/>
        <i/>
        <color theme="1"/>
        <sz val="12.0"/>
      </rPr>
      <t>(indicar)</t>
    </r>
  </si>
  <si>
    <r>
      <rPr>
        <rFont val="Arial"/>
        <b/>
        <color rgb="FF000000"/>
        <sz val="12.0"/>
      </rPr>
      <t xml:space="preserve">Programa
</t>
    </r>
    <r>
      <rPr>
        <rFont val="Arial"/>
        <b/>
        <i/>
        <color rgb="FF000000"/>
        <sz val="12.0"/>
      </rPr>
      <t>(indicar)</t>
    </r>
  </si>
  <si>
    <r>
      <rPr>
        <rFont val="Arial"/>
        <b/>
        <color rgb="FF000000"/>
        <sz val="12.0"/>
      </rPr>
      <t>Descrição do Programa</t>
    </r>
    <r>
      <rPr>
        <rFont val="Arial"/>
        <b/>
        <color rgb="FF000000"/>
        <sz val="12.0"/>
      </rPr>
      <t xml:space="preserve">
(</t>
    </r>
    <r>
      <rPr>
        <rFont val="Arial"/>
        <b/>
        <i/>
        <color rgb="FF000000"/>
        <sz val="12.0"/>
      </rPr>
      <t>Objetivo Específico</t>
    </r>
    <r>
      <rPr>
        <rFont val="Arial"/>
        <b/>
        <color rgb="FF000000"/>
        <sz val="12.0"/>
      </rPr>
      <t>)</t>
    </r>
  </si>
  <si>
    <r>
      <rPr>
        <rFont val="Arial"/>
        <b/>
        <color theme="1"/>
        <sz val="12.0"/>
      </rPr>
      <t xml:space="preserve">Indicador Relacionado ao Objetivo
</t>
    </r>
    <r>
      <rPr>
        <rFont val="Arial"/>
        <i/>
        <color theme="1"/>
        <sz val="12.0"/>
      </rPr>
      <t>(indicar)</t>
    </r>
  </si>
  <si>
    <t>Ações estratégicas</t>
  </si>
  <si>
    <r>
      <rPr>
        <rFont val="Arial"/>
        <b/>
        <color theme="1"/>
        <sz val="12.0"/>
      </rPr>
      <t xml:space="preserve">Processos Relacionados ao Objetivo
</t>
    </r>
    <r>
      <rPr>
        <rFont val="Arial"/>
        <i/>
        <color theme="1"/>
        <sz val="12.0"/>
      </rPr>
      <t>(indicar)</t>
    </r>
  </si>
  <si>
    <t>Garantir a Excelência na Gestão de Pessoas.</t>
  </si>
  <si>
    <t>Boas práticas de gestão de pessoas</t>
  </si>
  <si>
    <t>Promover, Ampliar e Fortalecer as boas práticas de gestão de pessoas na Universidade Federal do Ceará</t>
  </si>
  <si>
    <t>Indicador 1: Índices de Governança e Gestão de Pessoas (iGovPessoas) Indicador 2: iGestPessoas</t>
  </si>
  <si>
    <t>Consolidar o Programa de Gestão e Desempenho (teletrabalho) na Universidade Federal do Ceará, por meio da implementação de políticas internas</t>
  </si>
  <si>
    <t xml:space="preserve"> - Macroprocesso de Concessão, pagamento e controle de benefícios e auxílios
 - Macroprocesso de Provimento de força de pessoal
 - Macroprocesso de Desenvolvimento da força de pessoal
 - Macroprocesso de Desenvolvimento do ambiente de qualidade de vida no trabalho
 - Macroprocesso de Atendimento ao servidor
 - Macroprocesso de Assessoramento e controle</t>
  </si>
  <si>
    <t>Facilitar, por meio de linguagem simplificada, o acesso dos servidores ao portfólio de ações e serviços da Pró-Reitoria de Gestão de Pessoas (Guia do Servidor Universidade Federal do Ceará)</t>
  </si>
  <si>
    <t>Normatizar a gestão do dimensionamento de pessoal da Universidade Federal do Ceará, com implementação de editais de movimentação</t>
  </si>
  <si>
    <t>Criar o Programa de Interlocutores de Gestão de Pessoas</t>
  </si>
  <si>
    <t>Colaborar com a disseminação das orientações normativas sobre integridade, conflitos de interesse e nepotismo, a fim de mitigar riscos e dar maior segurança aos servidores, em conformidade com as deliberações do comitê de governança da Universidade Federal do Ceará</t>
  </si>
  <si>
    <t>Institucionalizar a política de gestão de pessoas da Universidade Federal do Ceará fortalecendo as temáticas: diversidade, reconhecimento e desenvolvimento de gestores</t>
  </si>
  <si>
    <t>Desenvolvimento de pessoas</t>
  </si>
  <si>
    <t>Promover, Ampliar e Fortalecer as políticas de desenvolvimento de pessoas e sucessão de líderes no âmbito da Universidade Federal do Ceará</t>
  </si>
  <si>
    <t>% de servidores que receberam indicação de desenvolvimento pelo Programa de Gestão por Competências</t>
  </si>
  <si>
    <t>Consolidar a política de desenvolvimento dos servidores, com base nas necessidades e nos pilares institucionais, buscando promover a difusão dos conhecimentos</t>
  </si>
  <si>
    <t>- Macroprocesso de Provimento de força de pessoal
- Macroprocesso de Desenvolvimento da força de pessoal
- Macroprocesso de Assessoramento e controle</t>
  </si>
  <si>
    <t>Fortalecer o Programa de Gestão por Competências, utilizando-o como instrumento norteador para as ações e políticas de gestão de pessoas</t>
  </si>
  <si>
    <t>Estimular o desenvolvimento de competências nas áreas de equidade, diversidade e inclusão no âmbito do Programa de Desenvolvimento de Gestores</t>
  </si>
  <si>
    <t>Implementar melhorias nos instrumentos avaliativos dos servidores, impulsionando o desenvolvimento profissional</t>
  </si>
  <si>
    <t>Institucionalizar o Programa de Sucessão e Mentoria na Universidade Federal do Ceará</t>
  </si>
  <si>
    <t>Qualidade de vida no trabalho e inclusão</t>
  </si>
  <si>
    <t>Promover um ambiente de trabalho saudável, seguro, inclusivo e com respeito à diversidade, buscando garantir um melhor nível de qualidade de vida no trabalho</t>
  </si>
  <si>
    <t>% de servidores que responderam "Bom" ou "Ótimo" na pesquisa da qualidade de vida no trabalho</t>
  </si>
  <si>
    <t>Criar um observatório-painel saúde e segurança no trabalho, a fim de promover ações de prevenção, promoção de saúde para os servidores da Universidade Federal do Ceará</t>
  </si>
  <si>
    <t>- Macroprocessos de Desenvolvimento do ambiente de qualidade de vida no trabalho
 - Macroprocesso de Atendimento ao servidor
 - Macroprocesso de Assessoramento e controle</t>
  </si>
  <si>
    <t>Fortalecer as políticas de promoção de segurança e perícia, de acordo com o SIASS - Subsistema Integrado de Atenção à Saúde do Servidor</t>
  </si>
  <si>
    <t>Desenvolver um mapa de acessibilidade da Universidade Federal do Ceará (Universidade Federal do Ceará INCLUI/PROGEP/STI/Universidade Federal do Ceará INFRA)</t>
  </si>
  <si>
    <t>Promover reformas estruturais tornando as edificações acessíveis (Universidade Federal do CearáINCLUI/STI/INFRA)</t>
  </si>
  <si>
    <t>Fomentar o pertencimento institucional, a fim de fortalecer o vínculo por meio do reconhecimento entre servidores e a instituição</t>
  </si>
  <si>
    <t>Fortalecer ações de capacitação/formação em assuntos de acessibilidade e inclusão, como audiodescrição, descrição de imagens, legendas etc</t>
  </si>
  <si>
    <t>Instituir normativos com critérios para designação de gestores na Universidade Federal do Ceará, considerando formação nas temáticas de assédio moral e sexual, etarismo, igualdade de gênero e outras políticas afirmativas</t>
  </si>
  <si>
    <t>Promover o fortalecimento de ações preventivas e de acolhimento das denúncias relacionadas à violação de direitos humanos</t>
  </si>
  <si>
    <t>Fortalecer a atuação do Centro de Especialidades Médicas da UFC (CEMUFC) na atenção à saúde e qualidade de vida dos estudantes da universidade, por meio de ações de saúde, no âmbito individual e coletivo, que abrangem a promoção e a proteção da saúde, a prevenção de agravos, o diagnóstico, o tratamento, a reabilitação, a redução de danos e a manutenção da saúde, em conjunto com a Pró-Reitoria de Assuntos Estudantis</t>
  </si>
  <si>
    <t>MACROPROCESSO</t>
  </si>
  <si>
    <t>DEFINIÇÃO</t>
  </si>
  <si>
    <t>Concessão, pagamento e controle de benefícios e auxílios</t>
  </si>
  <si>
    <t>Todos os processos relacionados a direitos e benefícios requeridos pelos servidores, bem como o seu controle e organização de informações para eventuais demandas de auditorias internas/externas.</t>
  </si>
  <si>
    <t>Provimento de força de pessoal</t>
  </si>
  <si>
    <t>Todos os processos relacionados à seleção e contratação de servidores (docentes e TAE - Técnico-administrativos em Educaçãos), desde a abertura da vaga, realização do concurso, realização do seminário de ambientação à avaliação do probatório. Além dos processos relacionados ao planejamento do dimensionamento, remoção, redistribuição e correlatos.</t>
  </si>
  <si>
    <t>Desenvolvimento da força de pessoal</t>
  </si>
  <si>
    <t>Todos os processos relacionados com a realização de ações para o desenvolvimento das carreiras dos servidores. Inclui os cursos de capacitação, afastamentos para qualificação, processos de progressão e todos os correlatos.</t>
  </si>
  <si>
    <t>Desenvolvimento do ambiente de qualidade de vida no trabalho</t>
  </si>
  <si>
    <t>Todas as ações realizadas com a finalidade de planejar e propor ações de melhoria do ambiente físico e humano no trabalho, como a realização dos exames periódicos, análise dos riscos ambientais dos locais de trabalho, análise das situações de insalubridade, atendimento psicológico, perícias médicas, oferta de atividades (cursos) compropostas culturais e de promoção da integração de servidores e cuidado com a saúde (e todos os processos relacionados).</t>
  </si>
  <si>
    <t>Atendimento ao servidor</t>
  </si>
  <si>
    <t>Todos os processos relacionados ao atendimento formal da Progep - Pró-Reitoria de Gestão de Pessoasaos servidores. Especificamente os relaizados pela Central de Relacionamento como primeiro setor a ter contato com as dúvidas e demandas dos servidores sobre os processos de pessoal.</t>
  </si>
  <si>
    <t>Assessoramento e controle</t>
  </si>
  <si>
    <t>Desenvolver um mapa de acessibilidade da Universidade Federal do Ceará (UFCINCLUI/PROGEP/STI/UFCINFRA)</t>
  </si>
  <si>
    <t>nº</t>
  </si>
  <si>
    <t>Identificação dos Riscos</t>
  </si>
  <si>
    <t>Objetivo Estratégico</t>
  </si>
  <si>
    <t>Programa</t>
  </si>
  <si>
    <t>Ação Estratégica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</si>
  <si>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</si>
  <si>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</si>
  <si>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</si>
  <si>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Subcategoria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</si>
  <si>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</si>
  <si>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</si>
  <si>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Ineficiência na distribuição de vagas nas unidades</t>
  </si>
  <si>
    <t>Ameaça</t>
  </si>
  <si>
    <t>Operacionais</t>
  </si>
  <si>
    <t>NA</t>
  </si>
  <si>
    <t>- Falta de transparência das regras e das vagas disponíveis para movimentação
- Metodologia de dimensionamento ineficiente
- Falta de suporte político para a operacionalização do dimensionamento
- Falta de edital de remoção/redistribuição
- Liberação para afastamentos sem planejamento
- Alocação de perfis inadequados</t>
  </si>
  <si>
    <t>- Redução/Atraso nas entregas
- Sobrecarga dos demais servidores do setor
- Equipes numerosas e ingerenciáveis
- Ingerência na distribuição das tarefas
- Abertura para ações não íntegras
- Desconfiança dos servidores nos processos internos da progep, reforçando a impressão de parcialidade das decisões</t>
  </si>
  <si>
    <t>Realização de atividades autorreferenciadas*</t>
  </si>
  <si>
    <t>- Não observação da necessidades dos usuários (horário e local de atendimento, perfil da equipe de atendimento etc);
- Falta de rotatividades planejada das equipes e gestores;
- Falta de conhecimento das necessidades das demais unidades da Universidade Federal do Ceará;
- Falta de transparência nos processos
- Falta de normativo
- Ausência de planejamento integrado</t>
  </si>
  <si>
    <t>- Desconfiança sobre as informações prestadas (em razão da insegurança da equipe de atendimento)
- Insatisfação dos serviços prestados;
- Não entrega dos serviços prestados à comunidade;
- Pessoalidade;
- Clientelismo;
- Conflito de Interesse;
- Possível desnorteamento do usuário do serviço;</t>
  </si>
  <si>
    <t>Desconhecimento dos serviços prestados (interna/externamente)</t>
  </si>
  <si>
    <t>- Inobservância aos limites das atividades de competência da Progep - Pró-Reitoria de Gestão de Pessoasconforme Regimento e Reestruturação aprovados pelo Conselho Universitário - CONSUNI
- Ausência de uma carta de serviços
- Indefinição dos papéis e responsabilidades (servidores/setores)
- Falta de mapeamento dos processos
- Falta de Política de Gestão de Pessoas
- Indefinição do papel da Progep - Pró-Reitoria de Gestão de Pessoasna Portaria nº 1065/2014 (conflito de interesses na Universidade Federal do Ceará)
- Falta do fluxo de consulta do SECI na Universidade Federal do Ceará
- Ausência/Ineficiência da capacitação
- Falta de cultura de gestão do conhecimento</t>
  </si>
  <si>
    <t>- Sobreposição de atividades;
- Responsabilização inadequada;
- Erros na condução das atividades;
- Possível descumprimento de obrigação;</t>
  </si>
  <si>
    <t>Ausência de ações efetivas para a inclusão (capacitismo, etarísmo, acessibilidade, racial, sexual, gênero etc)</t>
  </si>
  <si>
    <t>Integridade</t>
  </si>
  <si>
    <t xml:space="preserve">Desvio de Conduta/Desrespeito à Diversidade </t>
  </si>
  <si>
    <t>- Ausência de política de gestão de pessoas
- Formação inexistente/inadequada das equipes para o planejamento e a promoção de ações inclusivas;
- Inobservância das legislações vigentes;
- Ausência de recursos
- Descomprometimento do gestor responsável</t>
  </si>
  <si>
    <t>- Constrangimento público (muitas vezes, sem a devida reparação)
- Judicialização;
- Reclamações na Ouvidoria;
- Abertura de Processo Administrativo;
- Adoecimento do servidor;
- Enfraquecimento da imagem da Universidade Federal do Ceará perante a sociedade</t>
  </si>
  <si>
    <t>Inobservância da gestão por competências (gestores/equipes)</t>
  </si>
  <si>
    <t>- Formação inadequada dos atuais gestores
- Falta de formação de potenciais gestores
- Falta de uma política de Sucessão
- Escolha não baseada em critérios técnicos
- Geração de Conflitos</t>
  </si>
  <si>
    <t>- Atribuição indevida de tarefas e atividades;
- Seleção inadequada das equipes e gestores(as);
- Insatisfação das equipes de trabalho pela falta de transparência para a seleção dos gestores;
- Incertezas na equipe diante do ambiente de mudança
- Desorganização interna
- Indefinição de papéis e responsabilidades para a atribuição de tarefas e atividades
- Morosidade na realização das atividades e perda de prazos
- Indisciplina e insubordinação dos membros da equipe negligenciada.</t>
  </si>
  <si>
    <t>Ausência de ações efetiva de enfrentamento ao assédio</t>
  </si>
  <si>
    <t>Desvio de Conduta/Assédio</t>
  </si>
  <si>
    <t>- Ausência de política de combate ao assédio
- Formação inexistente/inadequada de combate ao assédio
- Omissão da gestão</t>
  </si>
  <si>
    <t>- Judicialização
- Reclamações na Ouvidoria
- Abertura de Processo Administrativo
- Adoecimento do servidor
- Redução do número de servidores por licença saúde
- Ausência de punição devida ao infrator
- Fortalece a cultura da impunidade
- Desestímulo a novas denúncias</t>
  </si>
  <si>
    <t>Limitação dos recursos financeiros/
orçamentários</t>
  </si>
  <si>
    <t>Financeiro/orçamentário</t>
  </si>
  <si>
    <t>- Falta de planejamento orçamentário adequado
- Corte orçamentário/financeiro (anunciado ou não previsto)</t>
  </si>
  <si>
    <t>- Não execução de reformas estruturais necessárias para tornar as edificações acessíveis
- Insuficiência materiais para a execução das políticas de gestão de pessoas;
- Descontinuidade de contratos de terceirização e de contratações de servidores docentes temporários o que pode incidir na não autorização de afastamentos docentes para pesquisas em pós-doc e etc, prejudicando assim a atividade-fim da Universidade</t>
  </si>
  <si>
    <t>Inobservância das diretrizes e orientações da Lei Geral de Proteção de Dados (LGPD)</t>
  </si>
  <si>
    <t>Legal/de conformidade</t>
  </si>
  <si>
    <t>- Desconhecimento da lei por parte do operador
- Falta de capacitação;
- Inobservância da lei para a construção de fluxos de trabalho;
- Não priorização de treinamentos dessa natureza para toda a Universidade;
- Não identificação de uma política de dados específica para o tratamento de informações da área de pessoal da Universidade (como protocolo de segurança)
- Falta de cooperação e não priorização dos assuntos de pessoal no Comitê de Proteção de Privacidade de Dados</t>
  </si>
  <si>
    <t>- Ausência de integração dos sistemas o que obriga os servidores a apresentarem várias vezes os mesmos documentos pelo fato da Universidade Federal do Ceará nao ter suporte para vincular informações funcionais e acadêmicas;
- Falta de tratamento de dados sensíveis dos servidores
- Responsabilização administrativa
- Falha na prestação do serviço de proteção de informações
- Vazamento de dados
- Impacto na confiabilidade da Universidade Federal do Ceará</t>
  </si>
  <si>
    <t>* A autorreferência é o fenômeno que, dentro da administração burocrática, uma unidade concentra-se no próprio processo, em suas próprias necessidades e perspectivas, sem considerar outras perspectivas externas., desconsiderando assim o ambiente onde está inserido, tornando-se um sistema fechado sobre si mesmo. Com relação a esse tema, também é possível citar a preocupação em promover condições para que se possa evoluir do modelo meramente burocrático auto centrado (nos seus procedimentos e no próprio setor/departamento que opera as tarefas) para um forma de gestão mais focada no seu público-usuário, um modelo gerencial voltado para as entregas e para a satisfação dos usuários (adaptado de BONFIM, p.12, 2010).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</si>
  <si>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</si>
  <si>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</si>
  <si>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</si>
  <si>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</si>
  <si>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</si>
  <si>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</si>
  <si>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</si>
  <si>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</si>
  <si>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</si>
  <si>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</si>
  <si>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</si>
  <si>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</si>
  <si>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</si>
  <si>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</si>
  <si>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</si>
  <si>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Alta</t>
  </si>
  <si>
    <t>Alto</t>
  </si>
  <si>
    <r>
      <rPr>
        <rFont val="Arial"/>
        <color theme="1"/>
        <sz val="10.0"/>
      </rPr>
      <t xml:space="preserve"> - Implantação da Gestão por Competências
 - Divulgação da Quadro de Vagas (</t>
    </r>
    <r>
      <rPr>
        <rFont val="Arial"/>
        <color rgb="FF1155CC"/>
        <sz val="10.0"/>
        <u/>
      </rPr>
      <t>site</t>
    </r>
    <r>
      <rPr>
        <rFont val="Arial"/>
        <color theme="1"/>
        <sz val="10.0"/>
      </rPr>
      <t>)
 - Previsão dos afastamentos através do Plano de Desenvolvimento de Pessoal (PDP - Plano de Desenvolvimento de Pessoal) 
 - Comunicação dos afastamentos, via relatório 
 - Portaria 3022/2018/Progep - Pró-Reitoria de Gestão de Pessoas
 - Capacitação "Práticas de gestão de pessoas nas unidades Acadêmicas" (Dimensionamento)
 - Ofício-Circular 01/2021/PROGEP/REITORIA (Extinção da Unidade de Lotação Provisória)
 - Revisão periódica do PDP - Plano de Desenvolvimento de Pessoal</t>
    </r>
  </si>
  <si>
    <t xml:space="preserve"> - Ofício-Circular 01/2021/PROGEP/REITORIA (Extinção da Unidade de Lotação Provisória)
 - Mediação de conflitos
 - Revisão periódica do PDP - Plano de Desenvolvimento de Pessoal</t>
  </si>
  <si>
    <t>Fraco</t>
  </si>
  <si>
    <t>Médio</t>
  </si>
  <si>
    <t xml:space="preserve"> - Pesquisa de Clima Organizacional
 - Seminário de Ambientação
 - Perguntas e Respostas do site da Progep - Pró-Reitoria de Gestão de Pessoas
 - Cartilhas (Manual do Servidor, Espaço do Novo Servidor etc)
 - Café com Progep - Pró-Reitoria de Gestão de Pessoas
 - Práticas de gestão de pessoas nas unidades Acadêmicas
 - Acesso Progep - Pró-Reitoria de Gestão de Pessoas
 - Conexão
 - Envio de informações relevantes através da Lista de e-mails dos servidores
 - Atendimento virtual
 - Reunião de alinhamento do PDI - Plano de Desenvolvimento Institucional
 - Mapeamento de Processos
 - Relatório das demandas de Ouvidoria</t>
  </si>
  <si>
    <t xml:space="preserve"> - Relatório das demandas de Ouvidoria</t>
  </si>
  <si>
    <t>Mediano</t>
  </si>
  <si>
    <t>Muito alta</t>
  </si>
  <si>
    <r>
      <rPr>
        <rFont val="Arial"/>
        <color theme="1"/>
        <sz val="10.0"/>
      </rPr>
      <t xml:space="preserve"> - Capacitação "Práticas de gestão de pessoas nas unidades Acadêmicas"
 - Seminário de Ambientação
 - Conexão
 - Site da Progep - Pró-Reitoria de Gestão de Pessoas
 - Envio de informações relevantes através da Lista de e-mails dos servidores
 - Comissão Interna de Governança
 - Reestruturação da Progep - Pró-Reitoria de Gestão de Pessoas?
 - Estabelecimento do Escritório de Processos
 - Formalização da Comissão de discussão e elaboração da minuita da Política de Gestão de Pessoas
 - </t>
    </r>
    <r>
      <rPr>
        <rFont val="Arial"/>
        <color rgb="FF1155CC"/>
        <sz val="10.0"/>
        <u/>
      </rPr>
      <t>Estabelecimento do NGCI - Núcleo de Governança e Controle Interno da Progep - Pró-Reitoria de Gestão de Pessoas</t>
    </r>
    <r>
      <rPr>
        <rFont val="Arial"/>
        <color theme="1"/>
        <sz val="10.0"/>
      </rPr>
      <t xml:space="preserve">
 - </t>
    </r>
    <r>
      <rPr>
        <rFont val="Arial"/>
        <color rgb="FF1155CC"/>
        <sz val="10.0"/>
        <u/>
      </rPr>
      <t xml:space="preserve">Carta de Serviços da DIAPS - Divisão de Apoio Psicossocial 
</t>
    </r>
    <r>
      <rPr>
        <rFont val="Arial"/>
        <color theme="1"/>
        <sz val="10.0"/>
      </rPr>
      <t xml:space="preserve"> - Base de conhecimento do SEI - Sistema Eletrônico de Informações
 - Mapeamento de Processos (Fluxos internos)
 - Estudos técnicos do NGCI - Núcleo de Governança e Controle Interno da Progep - Pró-Reitoria de Gestão de Pessoas  (conflito de interesse)
 - Comissão Interna de Governança
 - Reunião com as áreas relacionadas ao Conflito de Interesses</t>
    </r>
  </si>
  <si>
    <t xml:space="preserve"> - Estudos técnicos do NGCI - Núcleo de Governança e Controle Interno da Progep - Pró-Reitoria de Gestão de Pessoas  (conflito de interesse)
 - Comissão Interna de Governança
 - Reunião com as áreas relacionadas ao Conflito de Interesses
</t>
  </si>
  <si>
    <t>Satisfatório</t>
  </si>
  <si>
    <r>
      <rPr>
        <rFont val="Arial"/>
        <color theme="1"/>
        <sz val="10.0"/>
      </rPr>
      <t xml:space="preserve"> - Formalização da Comissão de discussão e elaboração da minuita da Política de Gestão de Pessoas
 - Comissão de Apoio à Gestão de Servidores da Universidade Federal do Ceará no Ambiente Inclusivo (Servidor Inclui),
 - Institucionalização do planejamento das cotas PCD - Pessoa com Deficiência/PPP - Pessoa preta ou Parda nos concursos
 - Capacitação em Libras
 - Capacitação em geral
 - Campanhas inclusivas
 - Roda de conversa Longevidade que inspira, desfazendo esteriótipos da maturidade
 - </t>
    </r>
    <r>
      <rPr>
        <rFont val="Arial"/>
        <color rgb="FF1155CC"/>
        <sz val="10.0"/>
        <u/>
      </rPr>
      <t xml:space="preserve">Cartilha “Diversidade sexual: eu respeito”
</t>
    </r>
    <r>
      <rPr>
        <rFont val="Arial"/>
        <color theme="1"/>
        <sz val="10.0"/>
      </rPr>
      <t xml:space="preserve"> - </t>
    </r>
    <r>
      <rPr>
        <rFont val="Arial"/>
        <color rgb="FF1155CC"/>
        <sz val="10.0"/>
        <u/>
      </rPr>
      <t xml:space="preserve">Cartilha “Ageísmo”
</t>
    </r>
    <r>
      <rPr>
        <rFont val="Arial"/>
        <color theme="1"/>
        <sz val="10.0"/>
      </rPr>
      <t xml:space="preserve"> - Palestra “O papel da Universidade na acessibilização para pessoas com deficiência sensorial”;
 - Planejamento de lotação 
 - OFÍCIO 28/2023/PROGEP/REITORIA</t>
    </r>
  </si>
  <si>
    <t xml:space="preserve"> - OFÍCIO 28/2023/PROGEP/REITORIA
 - Palestra “O papel da Universidade na acessibilização para pessoas com deficiência sensorial”;
 - Cadeira de rodas para o atendimento na Central
 - Planejamento de lotação </t>
  </si>
  <si>
    <r>
      <rPr>
        <rFont val="Arial"/>
        <color theme="1"/>
        <sz val="10.0"/>
      </rPr>
      <t xml:space="preserve"> - Implantação do Programa de Gestão de Competências
 - Instituição do </t>
    </r>
    <r>
      <rPr>
        <rFont val="Arial"/>
        <color rgb="FF1155CC"/>
        <sz val="10.0"/>
        <u/>
      </rPr>
      <t xml:space="preserve">Programa de Desenvolvimento de Gestores
</t>
    </r>
    <r>
      <rPr>
        <rFont val="Arial"/>
        <color theme="1"/>
        <sz val="10.0"/>
      </rPr>
      <t xml:space="preserve"> - Criação da Divisão de Gestão por Competência
 - Projeto aprovado do Programa de Sucessão (</t>
    </r>
    <r>
      <rPr>
        <rFont val="Arial"/>
        <color rgb="FF1155CC"/>
        <sz val="10.0"/>
        <u/>
      </rPr>
      <t>ata</t>
    </r>
    <r>
      <rPr>
        <rFont val="Arial"/>
        <color theme="1"/>
        <sz val="10.0"/>
      </rPr>
      <t>)</t>
    </r>
  </si>
  <si>
    <t xml:space="preserve"> - Instituição do Programa de Desenvolvimento de Gestores</t>
  </si>
  <si>
    <t>Forte</t>
  </si>
  <si>
    <t>Muito alto</t>
  </si>
  <si>
    <t xml:space="preserve"> - Grupo de estudos sobre Prevenção e Combate ao Assédio Moral e Sexual no Trabalho
 - Comissão para elaboração de Política de Prevenção de Combate ao Assédio Mora e Sexual no Trabalho
 - Palestra “Prevenção e Combate ao Assédio Moral e Sexual nas IFES - Instituição Federal de Ensino Superior”
 - Cartilha sobre assédio moral e sexual no trabalho
 - Campanha Discriminação de Gênero precisa parar
 - Palestra Equidade, Diversidade e Inclusão (repetir)</t>
  </si>
  <si>
    <t xml:space="preserve"> - Grupo de estudos sobre Prevenção e Combate ao Assédio Moral e Sexual no Trabalho
 - Palestra “Prevenção e Combate ao Assédio Moral e Sexual nas IFES - Instituição Federal de Ensino Superior”
 - Cartilha sobre assédio moral e sexual no trabalho</t>
  </si>
  <si>
    <t xml:space="preserve"> - Controle orçamentário das ações de capacitação
 - Controle orçamentário de Pessoal e Encargos (GECC - Gratificação por Encargo de Curso ou Concurso)
 - Controle de contratações de docentes visitantes
 - Controle de contratação de docentes substitutos
 - Controle financeiro e orçamentário dos contratos de terceirização
 - Manual de Créditos a receber (Reposição ao Erário, Módulo de Ações Judiciais do Sigepe (AJSIGEPE), ressarcimento etc)
 - Projetos de Extensão</t>
  </si>
  <si>
    <t xml:space="preserve"> - Aditivação de contrato
 - Reforço de empenho
 - Repactuação contratual
 - Inscrições de restos a pagar
 - Solicitação de Despesas de Exercício Anteriores (GECC - Gratificação por Encargo de Curso ou Concurso)
 - Controle de contratações de docentes visitantes
 - Controle de contratação de docentes substitutos
 - Solicitação de remanejamento de orçamento
 - Parcerias com outras unidades para execução de ações
 - Projetos de Extensão</t>
  </si>
  <si>
    <r>
      <rPr>
        <rFont val="Arial"/>
        <color theme="1"/>
        <sz val="10.0"/>
      </rPr>
      <t xml:space="preserve"> - Participação da Progep - Pró-Reitoria de Gestão de Pessoasno Comitê de Privacidade e Proteção de Dados Pessoais da Universidade Federal do Ceará. (</t>
    </r>
    <r>
      <rPr>
        <rFont val="Arial"/>
        <color rgb="FF1155CC"/>
        <sz val="10.0"/>
        <u/>
      </rPr>
      <t>Portaria nº 161, de 23 de outubro de 2020.</t>
    </r>
    <r>
      <rPr>
        <rFont val="Arial"/>
        <color theme="1"/>
        <sz val="10.0"/>
      </rPr>
      <t xml:space="preserve">).
 - Formulário de solicitação de acesso para os sistemas estruturantes
 - Termo de Compromisso para os sistemas estruturantes
 - Recomendações de segurança para teletrabalho
 - Guias e normativos relacionados à Lei Geral de Proteção de Dados;
</t>
    </r>
  </si>
  <si>
    <t>NÃO IDENTIFICADOS</t>
  </si>
  <si>
    <t>Resposta aos Riscos</t>
  </si>
  <si>
    <t>Opção de Tratamento</t>
  </si>
  <si>
    <t>Justificativa da escolha da opção de tratamento</t>
  </si>
  <si>
    <t>Mitigar</t>
  </si>
  <si>
    <t>Aceitar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</si>
  <si>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</si>
  <si>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</si>
  <si>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</si>
  <si>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</si>
  <si>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</si>
  <si>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</si>
  <si>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</si>
  <si>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</si>
  <si>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</si>
  <si>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</si>
  <si>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</si>
  <si>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Pró-Reitor de Gestão de Pessoas e seus gestores</t>
  </si>
  <si>
    <t>Em implementação</t>
  </si>
  <si>
    <t xml:space="preserve"> - Consolidar o Programa de Gestão e Desempenho (teletrabalho) na Universidade Federal do Ceará, por meio da implementação de políticas internas
 - Normatizar a gestão do dimensionamento de pessoal da Universidade Federal do Ceará, com implementação de editais de movimentação.
 - Institucionalizar a política de gestão de pessoas da Universidade Federal do Ceará fortalecendo as temáticas: diversidade, reconhecimento e desenvolvimento de gestores.
 - Dar transparência as movimentações internas (divulgação no site da Progep - Pró-Reitoria de Gestão de Pessoasda progressão da fila de movimentação, formalização da movimentação via portaria, divulgação da unidades que possuem vagas disponíveis, bem como o perfil desejado etc)
 - Estipulação de um planejamento anual para a maior efetividade de contratação de servidores (docentes e TAE - Técnico-administrativos em Educaçãos)</t>
  </si>
  <si>
    <t>Monitoramento do PDI - Plano de Desenvolvimento Institucional 2023-2027</t>
  </si>
  <si>
    <t>- Setores com servidor único 
- Setores sem servidores 
- Disciplinas sem docente 
- Simultâneos pedidos de remoção na mesma unidade
- Erros recorrentes nas atividades do setor</t>
  </si>
  <si>
    <t>- Realocação de servidores
 - Atendimento Psicossocial dos servidores da Unidade
 - Definição do Perfil necessário para a Unidade a partir do instrumento "Orientações para definição do perfil profissional" (DIGEC - Divisão de Gestão por Competências, a partir da NCI - Nota de Controle Internon.º 02/2022)
 - Capacitação da força de trabalho adequada à Unidade
 - Orientar para a adoção de Unidades compartilhadas
 - Notificar os gestores acadêmicos para a Revisão da distribuição da disciplinas</t>
  </si>
  <si>
    <t>- Colaborar com a disseminação das orientações normativas sobre integridade, conflitos de interesse e nepotismo, a fim de mitigar riscos e dar maior segurança aos servidores, em conformidade com as deliberações do comitê de governança da Universidade Federal do Ceará.
 - Institucionalizar a política de gestão de pessoas da Universidade Federal do Ceará fortalecendo as temáticas: diversidade, reconhecimento e desenvolvimento de gestores.
 - Estimular o desenvolvimento de competências nas áreas de equidade, diversidade e inclusão no âmbito do Programa de Desenvolvimento de Gestores.
 - Instituir normativos com critérios para designação de gestores na Universidade Federal do Ceará, considerando formação nas temáticas de assédio moral e sexual, etarismo, igualdade de gênero e outras políticas afirmativas
 - Promover o fortalecimento de ações preventivas e de acolhimento das denúncias relacionadas à violação de direitos humanos.
 - Fortalecer a Comissão de Enfrentamento e Prevenção ao Assédio Moral e Sexual (CEPAS - Comissão de Enfrentamento e Prevenção ao Assédio Moral e Sexual) no Trabalho (instituída pelo gabinete do Reitor por meio da Portaria nº 124, de 27 de abril de 2023) de modo que as discussões sobre o tema incluam estudos para ações práticas como: (a) a criação de um canal permanente de atendimento e acolhida da pessoa assediada; (b) o estabelecimento de um setor com equipe multidisciplinar especializada para tratamento da situações de assédio; (c) a definição de um protocolo de condutas para o recepcionamento de denúncia com potencial situação de assédio; (d) a disseminação de um a política de tratamento de denúncias de assédio; e (e) a proposição de medidas efetivas para evitar que servidores(as) que já tenham cometido assédio (comprovadamente) assumam cargos de confiança na gestão como uma medida explícita de compromisso da Universidade em combater o ambiente de assédio na instituição</t>
  </si>
  <si>
    <t>- Elevação no número de denúncias de assédio
 - Aumento na judicialização 
 - Exposição midiática
 - Aumento no número de CAT relacionado ao assunto
 - Aumento no número de pedido de remoção 
 - Aumento no absenteísmo não justificado</t>
  </si>
  <si>
    <t>- Acolhimento do denunciante 
-  Reunião de mediação entre as partes envolvidas
 - Aplicação do protocolo de ação de denúncia da situação de assédio
 - Elaboração de Relatório Psicossocial</t>
  </si>
  <si>
    <t>Não implementado</t>
  </si>
  <si>
    <t xml:space="preserve"> - Consolidar o Programa de Gestão e Desempenho (teletrabalho) na Universidade Federal do Ceará, por meio da implementação de políticas internas
 - Normatizar a gestão do dimensionamento de pessoal da Universidade Federal do Ceará, com implementação de editais de movimentação.
 - Institucionalizar a política de gestão de pessoas da Universidade Federal do Ceará fortalecendo as temáticas: diversidade, reconhecimento e desenvolvimento de gestores.
 - Dar transparência as movimentações internas (divulgação no site da Progep - Pró-Reitoria de Gestão de Pessoas da progressão da fila de movimentação, formalização da movimentação via portaria, divulgação da unidades que possuem vagas disponíveis, bem como o perfil desejado etc)
 - Estipulação de um planejamento anual para a maior efetividade de contratação de servidores (docentes e TAE - Técnico-administrativos em Educaçãos)</t>
  </si>
  <si>
    <t>- Vazamento de dados institucionais e\ou pessoais dos servidores
 - Exposição midiática
 - Denúncias</t>
  </si>
  <si>
    <t>- Cumprimento do protocolo de resposta a Incidentes de Segurança (Gestão de crises cibernéticas)
 - Notas públicas de esclarecimento</t>
  </si>
  <si>
    <t>Ocorrências de Risco</t>
  </si>
  <si>
    <t>Data da Ocorrência</t>
  </si>
  <si>
    <r>
      <rPr>
        <rFont val="Arial"/>
        <b/>
        <color theme="1"/>
        <sz val="12.0"/>
      </rPr>
      <t>Descrever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</si>
  <si>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</si>
  <si>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</si>
  <si>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</si>
  <si>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Caso com indícios de assédio</t>
  </si>
  <si>
    <t>Pró-Reitor e Coordenadora da COQVT</t>
  </si>
  <si>
    <t xml:space="preserve"> - Instituição de um Grupo de estudos sobre Prevenção e Combate ao Assédio Moral e Sexual no Trabalho
 - Formalização da Comissão para elaboração de Política de Prevenção de Combate ao Assédio Mora e Sexual no Trabalho
 - Oferecimento da Palestra “Prevenção e Combate ao Assédio Moral e Sexual nas IFES - Instituição Federal de Ensino Superior”
 - Oferecimento da Palestra Equidade, Diversidade e Inclusão</t>
  </si>
  <si>
    <t>Em média 150 seridores impactados pelas ações realizadas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</si>
</sst>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mmmm&quot;/&quot;yyyy"/>
    <numFmt numFmtId="166" formatCode="mmmm/yyyy"/>
  </numFmts>
  <fonts count="21">
    <font>
      <sz val="10.0"/>
      <color rgb="FF000000"/>
      <name val="Arial"/>
      <scheme val="minor"/>
    </font>
    <font>
      <sz val="12.0"/>
      <color rgb="FF000000"/>
      <name val="Calibri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u/>
      <sz val="10.0"/>
      <color rgb="FF000000"/>
      <name val="Arial"/>
    </font>
    <font>
      <b/>
      <sz val="12.0"/>
      <color theme="1"/>
      <name val="Arial"/>
    </font>
    <font>
      <sz val="12.0"/>
      <color theme="1"/>
      <name val="Arial"/>
    </font>
    <font>
      <b/>
      <sz val="12.0"/>
      <color rgb="FF000000"/>
      <name val="Arial"/>
    </font>
    <font>
      <sz val="11.0"/>
      <color rgb="FF1A1A1A"/>
      <name val="Arial"/>
    </font>
    <font>
      <color rgb="FF000000"/>
      <name val="Roboto"/>
    </font>
    <font>
      <color theme="1"/>
      <name val="Arial"/>
    </font>
    <font>
      <color rgb="FF000000"/>
      <name val="Arial"/>
    </font>
    <font>
      <color theme="1"/>
      <name val="Arial"/>
      <scheme val="minor"/>
    </font>
    <font>
      <sz val="12.0"/>
      <color theme="1"/>
      <name val="Roboto"/>
    </font>
    <font>
      <sz val="10.0"/>
      <color theme="1"/>
      <name val="Arial"/>
    </font>
    <font>
      <sz val="10.0"/>
      <color rgb="FF000000"/>
      <name val="Roboto"/>
    </font>
    <font>
      <sz val="10.0"/>
      <color theme="1"/>
      <name val="Arial"/>
      <scheme val="minor"/>
    </font>
    <font>
      <u/>
      <sz val="10.0"/>
      <color theme="1"/>
      <name val="Arial"/>
    </font>
    <font>
      <sz val="12.0"/>
      <color rgb="FF000000"/>
      <name val="Roboto"/>
    </font>
  </fonts>
  <fills count="11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bottom style="thin">
        <color rgb="FFB7B7B7"/>
      </bottom>
    </border>
    <border>
      <bottom style="thin">
        <color rgb="FFB7B7B7"/>
      </bottom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left"/>
    </xf>
    <xf borderId="5" fillId="0" fontId="3" numFmtId="0" xfId="0" applyBorder="1" applyFont="1"/>
    <xf borderId="6" fillId="0" fontId="4" numFmtId="0" xfId="0" applyAlignment="1" applyBorder="1" applyFont="1">
      <alignment readingOrder="0"/>
    </xf>
    <xf borderId="7" fillId="0" fontId="3" numFmtId="0" xfId="0" applyBorder="1" applyFont="1"/>
    <xf borderId="8" fillId="0" fontId="3" numFmtId="0" xfId="0" applyBorder="1" applyFont="1"/>
    <xf borderId="4" fillId="3" fontId="5" numFmtId="0" xfId="0" applyAlignment="1" applyBorder="1" applyFont="1">
      <alignment horizontal="left" shrinkToFit="0" wrapText="1"/>
    </xf>
    <xf borderId="1" fillId="0" fontId="6" numFmtId="0" xfId="0" applyAlignment="1" applyBorder="1" applyFont="1">
      <alignment readingOrder="0" shrinkToFit="0" wrapText="1"/>
    </xf>
    <xf borderId="0" fillId="0" fontId="4" numFmtId="0" xfId="0" applyAlignment="1" applyFont="1">
      <alignment shrinkToFit="0" wrapText="1"/>
    </xf>
    <xf borderId="4" fillId="3" fontId="7" numFmtId="0" xfId="0" applyAlignment="1" applyBorder="1" applyFont="1">
      <alignment horizontal="center"/>
    </xf>
    <xf borderId="9" fillId="0" fontId="3" numFmtId="0" xfId="0" applyBorder="1" applyFont="1"/>
    <xf borderId="10" fillId="0" fontId="3" numFmtId="0" xfId="0" applyBorder="1" applyFont="1"/>
    <xf borderId="11" fillId="3" fontId="8" numFmtId="0" xfId="0" applyAlignment="1" applyBorder="1" applyFont="1">
      <alignment horizontal="center" shrinkToFit="0" vertical="center" wrapText="1"/>
    </xf>
    <xf borderId="11" fillId="3" fontId="9" numFmtId="0" xfId="0" applyAlignment="1" applyBorder="1" applyFont="1">
      <alignment horizontal="center" shrinkToFit="0" wrapText="1"/>
    </xf>
    <xf borderId="3" fillId="3" fontId="9" numFmtId="0" xfId="0" applyAlignment="1" applyBorder="1" applyFont="1">
      <alignment horizontal="center" shrinkToFit="0" wrapText="1"/>
    </xf>
    <xf borderId="12" fillId="4" fontId="10" numFmtId="0" xfId="0" applyAlignment="1" applyBorder="1" applyFill="1" applyFont="1">
      <alignment shrinkToFit="0" vertical="center" wrapText="1"/>
    </xf>
    <xf borderId="12" fillId="5" fontId="11" numFmtId="0" xfId="0" applyAlignment="1" applyBorder="1" applyFill="1" applyFont="1">
      <alignment shrinkToFit="0" vertical="center" wrapText="1"/>
    </xf>
    <xf borderId="0" fillId="5" fontId="11" numFmtId="0" xfId="0" applyAlignment="1" applyFont="1">
      <alignment readingOrder="0" shrinkToFit="0" vertical="center" wrapText="1"/>
    </xf>
    <xf borderId="11" fillId="0" fontId="12" numFmtId="0" xfId="0" applyAlignment="1" applyBorder="1" applyFont="1">
      <alignment readingOrder="0" shrinkToFit="0" vertical="center" wrapText="1"/>
    </xf>
    <xf borderId="12" fillId="0" fontId="12" numFmtId="0" xfId="0" applyAlignment="1" applyBorder="1" applyFont="1">
      <alignment readingOrder="0" shrinkToFit="0" vertical="center" wrapText="1"/>
    </xf>
    <xf borderId="13" fillId="0" fontId="3" numFmtId="0" xfId="0" applyBorder="1" applyFont="1"/>
    <xf borderId="11" fillId="5" fontId="13" numFmtId="0" xfId="0" applyAlignment="1" applyBorder="1" applyFont="1">
      <alignment horizontal="left" readingOrder="0" shrinkToFit="0" wrapText="1"/>
    </xf>
    <xf borderId="14" fillId="0" fontId="3" numFmtId="0" xfId="0" applyBorder="1" applyFont="1"/>
    <xf borderId="12" fillId="5" fontId="12" numFmtId="0" xfId="0" applyAlignment="1" applyBorder="1" applyFont="1">
      <alignment shrinkToFit="0" vertical="center" wrapText="1"/>
    </xf>
    <xf borderId="12" fillId="5" fontId="12" numFmtId="0" xfId="0" applyAlignment="1" applyBorder="1" applyFont="1">
      <alignment readingOrder="0" shrinkToFit="0" vertical="center" wrapText="1"/>
    </xf>
    <xf borderId="12" fillId="5" fontId="13" numFmtId="0" xfId="0" applyAlignment="1" applyBorder="1" applyFont="1">
      <alignment horizontal="left" readingOrder="0" shrinkToFit="0" wrapText="1"/>
    </xf>
    <xf borderId="14" fillId="0" fontId="12" numFmtId="0" xfId="0" applyAlignment="1" applyBorder="1" applyFont="1">
      <alignment readingOrder="0" shrinkToFit="0" vertical="center" wrapText="1"/>
    </xf>
    <xf borderId="13" fillId="5" fontId="12" numFmtId="0" xfId="0" applyAlignment="1" applyBorder="1" applyFont="1">
      <alignment readingOrder="0" shrinkToFit="0" vertical="center" wrapText="1"/>
    </xf>
    <xf borderId="13" fillId="5" fontId="12" numFmtId="0" xfId="0" applyAlignment="1" applyBorder="1" applyFont="1">
      <alignment shrinkToFit="0" vertical="center" wrapText="1"/>
    </xf>
    <xf borderId="11" fillId="0" fontId="14" numFmtId="0" xfId="0" applyAlignment="1" applyBorder="1" applyFont="1">
      <alignment readingOrder="0" shrinkToFit="0" wrapText="1"/>
    </xf>
    <xf borderId="0" fillId="0" fontId="14" numFmtId="0" xfId="0" applyAlignment="1" applyFont="1">
      <alignment shrinkToFit="0" wrapText="1"/>
    </xf>
    <xf borderId="15" fillId="0" fontId="7" numFmtId="0" xfId="0" applyAlignment="1" applyBorder="1" applyFont="1">
      <alignment shrinkToFit="0" vertical="bottom" wrapText="1"/>
    </xf>
    <xf borderId="16" fillId="0" fontId="7" numFmtId="0" xfId="0" applyAlignment="1" applyBorder="1" applyFont="1">
      <alignment shrinkToFit="0" vertical="bottom" wrapText="1"/>
    </xf>
    <xf borderId="16" fillId="0" fontId="3" numFmtId="0" xfId="0" applyBorder="1" applyFont="1"/>
    <xf borderId="15" fillId="0" fontId="3" numFmtId="0" xfId="0" applyBorder="1" applyFont="1"/>
    <xf borderId="17" fillId="5" fontId="15" numFmtId="0" xfId="0" applyAlignment="1" applyBorder="1" applyFont="1">
      <alignment shrinkToFit="0" vertical="bottom" wrapText="1"/>
    </xf>
    <xf borderId="18" fillId="0" fontId="8" numFmtId="0" xfId="0" applyAlignment="1" applyBorder="1" applyFont="1">
      <alignment readingOrder="0" shrinkToFit="0" vertical="bottom" wrapText="1"/>
    </xf>
    <xf borderId="18" fillId="0" fontId="3" numFmtId="0" xfId="0" applyBorder="1" applyFont="1"/>
    <xf borderId="17" fillId="0" fontId="3" numFmtId="0" xfId="0" applyBorder="1" applyFont="1"/>
    <xf borderId="18" fillId="0" fontId="8" numFmtId="0" xfId="0" applyAlignment="1" applyBorder="1" applyFont="1">
      <alignment shrinkToFit="0" vertical="bottom" wrapText="1"/>
    </xf>
    <xf borderId="17" fillId="0" fontId="8" numFmtId="0" xfId="0" applyAlignment="1" applyBorder="1" applyFont="1">
      <alignment shrinkToFit="0" vertical="bottom" wrapText="1"/>
    </xf>
    <xf borderId="12" fillId="6" fontId="7" numFmtId="0" xfId="0" applyAlignment="1" applyBorder="1" applyFill="1" applyFont="1">
      <alignment horizontal="center" readingOrder="0" shrinkToFit="0" vertical="top" wrapText="1"/>
    </xf>
    <xf borderId="1" fillId="6" fontId="7" numFmtId="0" xfId="0" applyAlignment="1" applyBorder="1" applyFont="1">
      <alignment horizontal="center" shrinkToFit="0" vertical="top" wrapText="1"/>
    </xf>
    <xf borderId="0" fillId="0" fontId="16" numFmtId="0" xfId="0" applyAlignment="1" applyFont="1">
      <alignment vertical="top"/>
    </xf>
    <xf borderId="11" fillId="6" fontId="7" numFmtId="0" xfId="0" applyAlignment="1" applyBorder="1" applyFont="1">
      <alignment horizontal="center" shrinkToFit="0" vertical="top" wrapText="1"/>
    </xf>
    <xf borderId="11" fillId="6" fontId="7" numFmtId="0" xfId="0" applyAlignment="1" applyBorder="1" applyFont="1">
      <alignment horizontal="center" readingOrder="0" shrinkToFit="0" vertical="top" wrapText="1"/>
    </xf>
    <xf borderId="11" fillId="6" fontId="8" numFmtId="0" xfId="0" applyAlignment="1" applyBorder="1" applyFont="1">
      <alignment horizontal="center" shrinkToFit="0" vertical="top" wrapText="1"/>
    </xf>
    <xf borderId="11" fillId="0" fontId="16" numFmtId="0" xfId="0" applyAlignment="1" applyBorder="1" applyFont="1">
      <alignment readingOrder="0" shrinkToFit="0" vertical="center" wrapText="1"/>
    </xf>
    <xf borderId="11" fillId="0" fontId="16" numFmtId="0" xfId="0" applyAlignment="1" applyBorder="1" applyFont="1">
      <alignment shrinkToFit="0" vertical="center" wrapText="1"/>
    </xf>
    <xf borderId="11" fillId="0" fontId="17" numFmtId="0" xfId="0" applyAlignment="1" applyBorder="1" applyFont="1">
      <alignment shrinkToFit="0" vertical="center" wrapText="1"/>
    </xf>
    <xf borderId="11" fillId="0" fontId="16" numFmtId="0" xfId="0" applyAlignment="1" applyBorder="1" applyFont="1">
      <alignment horizontal="center" readingOrder="0" shrinkToFit="0" vertical="center" wrapText="1"/>
    </xf>
    <xf borderId="11" fillId="0" fontId="4" numFmtId="0" xfId="0" applyAlignment="1" applyBorder="1" applyFont="1">
      <alignment horizontal="left" readingOrder="0" shrinkToFit="0" wrapText="1"/>
    </xf>
    <xf borderId="0" fillId="0" fontId="16" numFmtId="0" xfId="0" applyAlignment="1" applyFont="1">
      <alignment vertical="center"/>
    </xf>
    <xf borderId="11" fillId="0" fontId="4" numFmtId="0" xfId="0" applyAlignment="1" applyBorder="1" applyFont="1">
      <alignment readingOrder="0" shrinkToFit="0" vertical="center" wrapText="1"/>
    </xf>
    <xf borderId="11" fillId="0" fontId="4" numFmtId="0" xfId="0" applyAlignment="1" applyBorder="1" applyFont="1">
      <alignment horizontal="center" readingOrder="0" shrinkToFit="0" vertical="center" wrapText="1"/>
    </xf>
    <xf borderId="11" fillId="0" fontId="4" numFmtId="0" xfId="0" applyAlignment="1" applyBorder="1" applyFont="1">
      <alignment horizontal="left" readingOrder="0" shrinkToFit="0" wrapText="1"/>
    </xf>
    <xf borderId="11" fillId="0" fontId="4" numFmtId="0" xfId="0" applyAlignment="1" applyBorder="1" applyFont="1">
      <alignment shrinkToFit="0" vertical="center" wrapText="1"/>
    </xf>
    <xf borderId="11" fillId="0" fontId="16" numFmtId="0" xfId="0" applyAlignment="1" applyBorder="1" applyFont="1">
      <alignment horizontal="center" readingOrder="0" vertical="center"/>
    </xf>
    <xf borderId="0" fillId="0" fontId="16" numFmtId="0" xfId="0" applyAlignment="1" applyFont="1">
      <alignment readingOrder="0" shrinkToFit="0" vertical="top" wrapText="1"/>
    </xf>
    <xf borderId="0" fillId="0" fontId="16" numFmtId="0" xfId="0" applyAlignment="1" applyFont="1">
      <alignment shrinkToFit="0" vertical="top" wrapText="1"/>
    </xf>
    <xf borderId="0" fillId="0" fontId="18" numFmtId="0" xfId="0" applyAlignment="1" applyFont="1">
      <alignment shrinkToFit="0" wrapText="1"/>
    </xf>
    <xf borderId="1" fillId="7" fontId="7" numFmtId="0" xfId="0" applyAlignment="1" applyBorder="1" applyFill="1" applyFont="1">
      <alignment horizontal="center" vertical="top"/>
    </xf>
    <xf borderId="11" fillId="7" fontId="7" numFmtId="0" xfId="0" applyAlignment="1" applyBorder="1" applyFont="1">
      <alignment horizontal="center" vertical="top"/>
    </xf>
    <xf borderId="0" fillId="0" fontId="12" numFmtId="0" xfId="0" applyAlignment="1" applyFont="1">
      <alignment vertical="top"/>
    </xf>
    <xf borderId="11" fillId="7" fontId="7" numFmtId="0" xfId="0" applyAlignment="1" applyBorder="1" applyFont="1">
      <alignment horizontal="left" vertical="top"/>
    </xf>
    <xf borderId="11" fillId="7" fontId="7" numFmtId="0" xfId="0" applyAlignment="1" applyBorder="1" applyFont="1">
      <alignment horizontal="center" shrinkToFit="0" vertical="top" wrapText="1"/>
    </xf>
    <xf borderId="11" fillId="7" fontId="8" numFmtId="0" xfId="0" applyAlignment="1" applyBorder="1" applyFont="1">
      <alignment horizontal="center" shrinkToFit="0" vertical="top" wrapText="1"/>
    </xf>
    <xf borderId="0" fillId="0" fontId="7" numFmtId="0" xfId="0" applyAlignment="1" applyFont="1">
      <alignment horizontal="center" vertical="top"/>
    </xf>
    <xf borderId="11" fillId="0" fontId="16" numFmtId="0" xfId="0" applyAlignment="1" applyBorder="1" applyFont="1">
      <alignment horizontal="left" shrinkToFit="0" vertical="top" wrapText="1"/>
    </xf>
    <xf borderId="11" fillId="0" fontId="12" numFmtId="0" xfId="0" applyAlignment="1" applyBorder="1" applyFont="1">
      <alignment horizontal="center" readingOrder="0" vertical="top"/>
    </xf>
    <xf borderId="3" fillId="0" fontId="12" numFmtId="0" xfId="0" applyAlignment="1" applyBorder="1" applyFont="1">
      <alignment horizontal="center" vertical="top"/>
    </xf>
    <xf borderId="3" fillId="0" fontId="12" numFmtId="0" xfId="0" applyAlignment="1" applyBorder="1" applyFont="1">
      <alignment horizontal="center" readingOrder="0" vertical="top"/>
    </xf>
    <xf borderId="11" fillId="0" fontId="19" numFmtId="0" xfId="0" applyAlignment="1" applyBorder="1" applyFont="1">
      <alignment horizontal="left" readingOrder="0" shrinkToFit="0" vertical="top" wrapText="1"/>
    </xf>
    <xf borderId="11" fillId="0" fontId="16" numFmtId="0" xfId="0" applyAlignment="1" applyBorder="1" applyFont="1">
      <alignment horizontal="left" readingOrder="0" shrinkToFit="0" vertical="top" wrapText="1"/>
    </xf>
    <xf borderId="11" fillId="0" fontId="16" numFmtId="0" xfId="0" applyAlignment="1" applyBorder="1" applyFont="1">
      <alignment horizontal="center" readingOrder="0" vertical="top"/>
    </xf>
    <xf borderId="11" fillId="0" fontId="16" numFmtId="0" xfId="0" applyAlignment="1" applyBorder="1" applyFont="1">
      <alignment horizontal="center" vertical="top"/>
    </xf>
    <xf borderId="11" fillId="0" fontId="16" numFmtId="164" xfId="0" applyAlignment="1" applyBorder="1" applyFont="1" applyNumberFormat="1">
      <alignment horizontal="center" readingOrder="0" vertical="top"/>
    </xf>
    <xf borderId="11" fillId="0" fontId="4" numFmtId="0" xfId="0" applyAlignment="1" applyBorder="1" applyFont="1">
      <alignment horizontal="left" readingOrder="0" shrinkToFit="0" vertical="top" wrapText="1"/>
    </xf>
    <xf borderId="11" fillId="0" fontId="16" numFmtId="0" xfId="0" applyAlignment="1" applyBorder="1" applyFont="1">
      <alignment horizontal="left" readingOrder="0" shrinkToFit="0" vertical="top" wrapText="1"/>
    </xf>
    <xf borderId="0" fillId="0" fontId="4" numFmtId="0" xfId="0" applyAlignment="1" applyFont="1">
      <alignment horizontal="left" vertical="top"/>
    </xf>
    <xf borderId="0" fillId="0" fontId="4" numFmtId="0" xfId="0" applyAlignment="1" applyFont="1">
      <alignment horizontal="center" vertical="top"/>
    </xf>
    <xf borderId="1" fillId="8" fontId="7" numFmtId="0" xfId="0" applyAlignment="1" applyBorder="1" applyFill="1" applyFont="1">
      <alignment horizontal="center" vertical="top"/>
    </xf>
    <xf borderId="0" fillId="0" fontId="8" numFmtId="0" xfId="0" applyAlignment="1" applyFont="1">
      <alignment vertical="top"/>
    </xf>
    <xf borderId="11" fillId="8" fontId="7" numFmtId="0" xfId="0" applyAlignment="1" applyBorder="1" applyFont="1">
      <alignment horizontal="center" vertical="top"/>
    </xf>
    <xf borderId="11" fillId="8" fontId="7" numFmtId="0" xfId="0" applyAlignment="1" applyBorder="1" applyFont="1">
      <alignment horizontal="center" shrinkToFit="0" vertical="top" wrapText="1"/>
    </xf>
    <xf borderId="11" fillId="0" fontId="8" numFmtId="0" xfId="0" applyAlignment="1" applyBorder="1" applyFont="1">
      <alignment horizontal="left" shrinkToFit="0" vertical="top" wrapText="1"/>
    </xf>
    <xf borderId="11" fillId="0" fontId="8" numFmtId="0" xfId="0" applyAlignment="1" applyBorder="1" applyFont="1">
      <alignment shrinkToFit="0" vertical="top" wrapText="1"/>
    </xf>
    <xf borderId="11" fillId="0" fontId="8" numFmtId="0" xfId="0" applyAlignment="1" applyBorder="1" applyFont="1">
      <alignment horizontal="center" shrinkToFit="0" vertical="top" wrapText="1"/>
    </xf>
    <xf borderId="11" fillId="0" fontId="8" numFmtId="0" xfId="0" applyAlignment="1" applyBorder="1" applyFont="1">
      <alignment horizontal="center" readingOrder="0" vertical="top"/>
    </xf>
    <xf borderId="11" fillId="0" fontId="8" numFmtId="0" xfId="0" applyAlignment="1" applyBorder="1" applyFont="1">
      <alignment horizontal="left" vertical="top"/>
    </xf>
    <xf borderId="11" fillId="4" fontId="20" numFmtId="0" xfId="0" applyAlignment="1" applyBorder="1" applyFont="1">
      <alignment shrinkToFit="0" vertical="top" wrapText="1"/>
    </xf>
    <xf borderId="1" fillId="9" fontId="7" numFmtId="0" xfId="0" applyAlignment="1" applyBorder="1" applyFill="1" applyFont="1">
      <alignment horizontal="center" vertical="top"/>
    </xf>
    <xf borderId="11" fillId="9" fontId="7" numFmtId="0" xfId="0" applyAlignment="1" applyBorder="1" applyFont="1">
      <alignment horizontal="center" shrinkToFit="0" vertical="top" wrapText="1"/>
    </xf>
    <xf borderId="11" fillId="9" fontId="7" numFmtId="0" xfId="0" applyAlignment="1" applyBorder="1" applyFont="1">
      <alignment horizontal="center" vertical="top"/>
    </xf>
    <xf borderId="11" fillId="0" fontId="4" numFmtId="0" xfId="0" applyAlignment="1" applyBorder="1" applyFont="1">
      <alignment horizontal="left" shrinkToFit="0" vertical="top" wrapText="1"/>
    </xf>
    <xf borderId="11" fillId="0" fontId="16" numFmtId="165" xfId="0" applyAlignment="1" applyBorder="1" applyFont="1" applyNumberFormat="1">
      <alignment horizontal="center" readingOrder="0" vertical="top"/>
    </xf>
    <xf borderId="11" fillId="0" fontId="16" numFmtId="0" xfId="0" applyAlignment="1" applyBorder="1" applyFont="1">
      <alignment horizontal="center" readingOrder="0" shrinkToFit="0" vertical="top" wrapText="1"/>
    </xf>
    <xf borderId="0" fillId="0" fontId="12" numFmtId="0" xfId="0" applyAlignment="1" applyFont="1">
      <alignment horizontal="left" vertical="top"/>
    </xf>
    <xf borderId="0" fillId="0" fontId="12" numFmtId="165" xfId="0" applyAlignment="1" applyFont="1" applyNumberFormat="1">
      <alignment vertical="top"/>
    </xf>
    <xf borderId="0" fillId="0" fontId="12" numFmtId="0" xfId="0" applyAlignment="1" applyFont="1">
      <alignment shrinkToFit="0" vertical="top" wrapText="1"/>
    </xf>
    <xf borderId="1" fillId="10" fontId="7" numFmtId="0" xfId="0" applyAlignment="1" applyBorder="1" applyFill="1" applyFont="1">
      <alignment horizontal="center" vertical="center"/>
    </xf>
    <xf borderId="11" fillId="10" fontId="7" numFmtId="0" xfId="0" applyAlignment="1" applyBorder="1" applyFont="1">
      <alignment horizontal="center" vertical="center"/>
    </xf>
    <xf borderId="11" fillId="10" fontId="8" numFmtId="0" xfId="0" applyAlignment="1" applyBorder="1" applyFont="1">
      <alignment horizontal="center" shrinkToFit="0" vertical="center" wrapText="1"/>
    </xf>
    <xf borderId="11" fillId="10" fontId="7" numFmtId="0" xfId="0" applyAlignment="1" applyBorder="1" applyFont="1">
      <alignment horizontal="center" shrinkToFit="0" vertical="center" wrapText="1"/>
    </xf>
    <xf borderId="11" fillId="0" fontId="16" numFmtId="0" xfId="0" applyAlignment="1" applyBorder="1" applyFont="1">
      <alignment readingOrder="0" shrinkToFit="0" wrapText="1"/>
    </xf>
    <xf borderId="11" fillId="0" fontId="16" numFmtId="166" xfId="0" applyAlignment="1" applyBorder="1" applyFont="1" applyNumberFormat="1">
      <alignment readingOrder="0" shrinkToFit="0" wrapText="1"/>
    </xf>
    <xf borderId="11" fillId="0" fontId="16" numFmtId="0" xfId="0" applyBorder="1" applyFont="1"/>
  </cellXfs>
  <cellStyles count="1">
    <cellStyle xfId="0" name="Normal" builtinId="0"/>
  </cellStyles>
  <dxfs count="5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progep.ufc.br/wp-content/uploads/2023/03/sei-ufc-8portaria-4076617-06-02-2023-gigov.pdf" TargetMode="External"/><Relationship Id="rId3" Type="http://schemas.openxmlformats.org/officeDocument/2006/relationships/drawing" Target="../drawings/drawing2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hyperlink" Target="https://progep.ufc.br/pt/concursos-e-processo-seletivo/quadro-de-vagas/" TargetMode="External"/><Relationship Id="rId3" Type="http://schemas.openxmlformats.org/officeDocument/2006/relationships/hyperlink" Target="https://progep.ufc.br/wp-content/uploads/2022/03/copia-de-sei-ufc-portaria-n-3016-08-10-2020-ngci.pdf" TargetMode="External"/><Relationship Id="rId4" Type="http://schemas.openxmlformats.org/officeDocument/2006/relationships/hyperlink" Target="https://progep.ufc.br/wp-content/uploads/2020/09/diversidade-sexual-aterado-1.pdf" TargetMode="External"/><Relationship Id="rId5" Type="http://schemas.openxmlformats.org/officeDocument/2006/relationships/hyperlink" Target="https://desenvolvimentodegestores.ufc.br/sobre/" TargetMode="External"/><Relationship Id="rId6" Type="http://schemas.openxmlformats.org/officeDocument/2006/relationships/hyperlink" Target="https://lgpd.ufc.br/wp-content/uploads/2020/11/sei-ufc-1616164-gabinete-do-reitor-portaria.pdf" TargetMode="External"/><Relationship Id="rId7" Type="http://schemas.openxmlformats.org/officeDocument/2006/relationships/drawing" Target="../drawings/drawing4.xml"/><Relationship Id="rId8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1" t="s">
        <v>3</v>
      </c>
    </row>
    <row r="5">
      <c r="A5" s="1" t="s">
        <v>4</v>
      </c>
    </row>
    <row r="6">
      <c r="A6" s="1" t="s">
        <v>5</v>
      </c>
    </row>
    <row r="7">
      <c r="A7" s="1" t="s">
        <v>6</v>
      </c>
    </row>
    <row r="8">
      <c r="A8" s="1" t="s">
        <v>7</v>
      </c>
    </row>
    <row r="9">
      <c r="A9" s="1" t="s">
        <v>8</v>
      </c>
    </row>
    <row r="10">
      <c r="A10" s="1" t="s">
        <v>9</v>
      </c>
    </row>
    <row r="11">
      <c r="A11" s="1" t="s">
        <v>10</v>
      </c>
    </row>
    <row r="12">
      <c r="A12" s="1" t="s">
        <v>11</v>
      </c>
    </row>
    <row r="13">
      <c r="A13" s="1" t="s">
        <v>12</v>
      </c>
    </row>
    <row r="14">
      <c r="A14" s="1" t="s">
        <v>13</v>
      </c>
    </row>
    <row r="15">
      <c r="A15" s="1" t="s">
        <v>14</v>
      </c>
    </row>
    <row r="16">
      <c r="A16" s="1" t="s">
        <v>15</v>
      </c>
    </row>
    <row r="17">
      <c r="A17" s="1" t="s">
        <v>16</v>
      </c>
    </row>
    <row r="18">
      <c r="A18" s="1" t="s">
        <v>17</v>
      </c>
    </row>
    <row r="19">
      <c r="A19" s="1" t="s">
        <v>18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22.75"/>
    <col customWidth="1" min="2" max="2" width="15.75"/>
    <col customWidth="1" min="3" max="3" width="29.88"/>
    <col customWidth="1" min="4" max="4" width="24.88"/>
    <col customWidth="1" min="5" max="5" width="48.25"/>
    <col customWidth="1" min="6" max="6" width="40.5"/>
  </cols>
  <sheetData>
    <row r="1" ht="42.0" customHeight="1">
      <c r="A1" s="2" t="s">
        <v>19</v>
      </c>
      <c r="B1" s="3"/>
      <c r="C1" s="3"/>
      <c r="D1" s="3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customHeight="1">
      <c r="A2" s="6" t="s">
        <v>20</v>
      </c>
      <c r="B2" s="7"/>
      <c r="C2" s="8" t="s">
        <v>21</v>
      </c>
      <c r="D2" s="9"/>
      <c r="E2" s="9"/>
      <c r="F2" s="1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ht="15.75" customHeight="1">
      <c r="A3" s="6" t="s">
        <v>22</v>
      </c>
      <c r="B3" s="7"/>
      <c r="C3" s="8" t="s">
        <v>21</v>
      </c>
      <c r="D3" s="9"/>
      <c r="E3" s="9"/>
      <c r="F3" s="10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>
      <c r="A4" s="11" t="s">
        <v>23</v>
      </c>
      <c r="B4" s="7"/>
      <c r="C4" s="12" t="s">
        <v>24</v>
      </c>
      <c r="D4" s="3"/>
      <c r="E4" s="3"/>
      <c r="F4" s="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ht="15.75" customHeight="1">
      <c r="A5" s="14" t="s">
        <v>25</v>
      </c>
      <c r="B5" s="15"/>
      <c r="C5" s="15"/>
      <c r="D5" s="15"/>
      <c r="E5" s="15"/>
      <c r="F5" s="16"/>
    </row>
    <row r="6" ht="46.5" customHeight="1">
      <c r="A6" s="17" t="s">
        <v>26</v>
      </c>
      <c r="B6" s="18" t="s">
        <v>27</v>
      </c>
      <c r="C6" s="19" t="s">
        <v>28</v>
      </c>
      <c r="D6" s="17" t="s">
        <v>29</v>
      </c>
      <c r="E6" s="19" t="s">
        <v>30</v>
      </c>
      <c r="F6" s="17" t="s">
        <v>31</v>
      </c>
    </row>
    <row r="7">
      <c r="A7" s="20" t="s">
        <v>32</v>
      </c>
      <c r="B7" s="21" t="s">
        <v>33</v>
      </c>
      <c r="C7" s="22" t="s">
        <v>34</v>
      </c>
      <c r="D7" s="21" t="s">
        <v>35</v>
      </c>
      <c r="E7" s="23" t="s">
        <v>36</v>
      </c>
      <c r="F7" s="24" t="s">
        <v>37</v>
      </c>
    </row>
    <row r="8">
      <c r="A8" s="25"/>
      <c r="B8" s="25"/>
      <c r="D8" s="25"/>
      <c r="E8" s="26" t="s">
        <v>38</v>
      </c>
      <c r="F8" s="25"/>
    </row>
    <row r="9">
      <c r="A9" s="25"/>
      <c r="B9" s="25"/>
      <c r="D9" s="25"/>
      <c r="E9" s="26" t="s">
        <v>39</v>
      </c>
      <c r="F9" s="25"/>
    </row>
    <row r="10">
      <c r="A10" s="25"/>
      <c r="B10" s="25"/>
      <c r="D10" s="25"/>
      <c r="E10" s="26" t="s">
        <v>40</v>
      </c>
      <c r="F10" s="25"/>
    </row>
    <row r="11">
      <c r="A11" s="25"/>
      <c r="B11" s="25"/>
      <c r="D11" s="25"/>
      <c r="E11" s="26" t="s">
        <v>41</v>
      </c>
      <c r="F11" s="25"/>
    </row>
    <row r="12">
      <c r="A12" s="25"/>
      <c r="B12" s="27"/>
      <c r="D12" s="27"/>
      <c r="E12" s="26" t="s">
        <v>42</v>
      </c>
      <c r="F12" s="27"/>
    </row>
    <row r="13">
      <c r="A13" s="25"/>
      <c r="B13" s="28" t="s">
        <v>43</v>
      </c>
      <c r="C13" s="29" t="s">
        <v>44</v>
      </c>
      <c r="D13" s="28" t="s">
        <v>45</v>
      </c>
      <c r="E13" s="26" t="s">
        <v>46</v>
      </c>
      <c r="F13" s="30" t="s">
        <v>47</v>
      </c>
    </row>
    <row r="14">
      <c r="A14" s="25"/>
      <c r="B14" s="25"/>
      <c r="C14" s="25"/>
      <c r="D14" s="25"/>
      <c r="E14" s="31" t="s">
        <v>48</v>
      </c>
      <c r="F14" s="25"/>
    </row>
    <row r="15">
      <c r="A15" s="25"/>
      <c r="B15" s="25"/>
      <c r="C15" s="25"/>
      <c r="D15" s="25"/>
      <c r="E15" s="31" t="s">
        <v>49</v>
      </c>
      <c r="F15" s="25"/>
    </row>
    <row r="16">
      <c r="A16" s="25"/>
      <c r="B16" s="25"/>
      <c r="C16" s="25"/>
      <c r="D16" s="25"/>
      <c r="E16" s="31" t="s">
        <v>50</v>
      </c>
      <c r="F16" s="25"/>
    </row>
    <row r="17">
      <c r="A17" s="25"/>
      <c r="B17" s="27"/>
      <c r="C17" s="27"/>
      <c r="D17" s="27"/>
      <c r="E17" s="31" t="s">
        <v>51</v>
      </c>
      <c r="F17" s="27"/>
    </row>
    <row r="18">
      <c r="A18" s="25"/>
      <c r="B18" s="32" t="s">
        <v>52</v>
      </c>
      <c r="C18" s="33" t="s">
        <v>53</v>
      </c>
      <c r="D18" s="33" t="s">
        <v>54</v>
      </c>
      <c r="E18" s="23" t="s">
        <v>55</v>
      </c>
      <c r="F18" s="24" t="s">
        <v>56</v>
      </c>
    </row>
    <row r="19">
      <c r="A19" s="25"/>
      <c r="B19" s="25"/>
      <c r="C19" s="25"/>
      <c r="D19" s="25"/>
      <c r="E19" s="34" t="s">
        <v>57</v>
      </c>
      <c r="F19" s="25"/>
    </row>
    <row r="20">
      <c r="A20" s="25"/>
      <c r="B20" s="25"/>
      <c r="C20" s="25"/>
      <c r="D20" s="25"/>
      <c r="E20" s="34" t="s">
        <v>58</v>
      </c>
      <c r="F20" s="25"/>
    </row>
    <row r="21">
      <c r="A21" s="25"/>
      <c r="B21" s="25"/>
      <c r="C21" s="25"/>
      <c r="D21" s="25"/>
      <c r="E21" s="34" t="s">
        <v>59</v>
      </c>
      <c r="F21" s="25"/>
    </row>
    <row r="22">
      <c r="A22" s="25"/>
      <c r="B22" s="25"/>
      <c r="C22" s="25"/>
      <c r="D22" s="25"/>
      <c r="E22" s="34" t="s">
        <v>60</v>
      </c>
      <c r="F22" s="25"/>
    </row>
    <row r="23">
      <c r="A23" s="25"/>
      <c r="B23" s="25"/>
      <c r="C23" s="25"/>
      <c r="D23" s="25"/>
      <c r="E23" s="34" t="s">
        <v>61</v>
      </c>
      <c r="F23" s="25"/>
    </row>
    <row r="24">
      <c r="A24" s="25"/>
      <c r="B24" s="25"/>
      <c r="C24" s="25"/>
      <c r="D24" s="25"/>
      <c r="E24" s="34" t="s">
        <v>62</v>
      </c>
      <c r="F24" s="25"/>
    </row>
    <row r="25">
      <c r="A25" s="25"/>
      <c r="B25" s="25"/>
      <c r="C25" s="25"/>
      <c r="D25" s="25"/>
      <c r="E25" s="34" t="s">
        <v>63</v>
      </c>
      <c r="F25" s="25"/>
    </row>
    <row r="26">
      <c r="A26" s="27"/>
      <c r="B26" s="27"/>
      <c r="C26" s="27"/>
      <c r="D26" s="27"/>
      <c r="E26" s="34" t="s">
        <v>64</v>
      </c>
      <c r="F26" s="27"/>
    </row>
    <row r="27" ht="15.75" customHeight="1">
      <c r="B27" s="35"/>
    </row>
    <row r="28">
      <c r="A28" s="36" t="s">
        <v>65</v>
      </c>
      <c r="B28" s="37" t="s">
        <v>66</v>
      </c>
      <c r="C28" s="38"/>
      <c r="D28" s="38"/>
      <c r="E28" s="38"/>
      <c r="F28" s="39"/>
    </row>
    <row r="29">
      <c r="A29" s="40" t="s">
        <v>67</v>
      </c>
      <c r="B29" s="41" t="s">
        <v>68</v>
      </c>
      <c r="C29" s="42"/>
      <c r="D29" s="42"/>
      <c r="E29" s="42"/>
      <c r="F29" s="43"/>
    </row>
    <row r="30">
      <c r="A30" s="40" t="s">
        <v>69</v>
      </c>
      <c r="B30" s="41" t="s">
        <v>70</v>
      </c>
      <c r="C30" s="42"/>
      <c r="D30" s="42"/>
      <c r="E30" s="42"/>
      <c r="F30" s="43"/>
    </row>
    <row r="31">
      <c r="A31" s="40" t="s">
        <v>71</v>
      </c>
      <c r="B31" s="41" t="s">
        <v>72</v>
      </c>
      <c r="C31" s="42"/>
      <c r="D31" s="42"/>
      <c r="E31" s="42"/>
      <c r="F31" s="43"/>
    </row>
    <row r="32">
      <c r="A32" s="40" t="s">
        <v>73</v>
      </c>
      <c r="B32" s="44" t="s">
        <v>74</v>
      </c>
      <c r="C32" s="42"/>
      <c r="D32" s="42"/>
      <c r="E32" s="42"/>
      <c r="F32" s="43"/>
    </row>
    <row r="33">
      <c r="A33" s="40" t="s">
        <v>75</v>
      </c>
      <c r="B33" s="41" t="s">
        <v>76</v>
      </c>
      <c r="C33" s="42"/>
      <c r="D33" s="42"/>
      <c r="E33" s="42"/>
      <c r="F33" s="43"/>
    </row>
    <row r="34">
      <c r="A34" s="45" t="s">
        <v>77</v>
      </c>
      <c r="B34" s="41" t="s">
        <v>78</v>
      </c>
      <c r="C34" s="42"/>
      <c r="D34" s="42"/>
      <c r="E34" s="42"/>
      <c r="F34" s="43"/>
    </row>
    <row r="35" ht="15.75" customHeight="1">
      <c r="B35" s="35"/>
    </row>
    <row r="36" ht="15.75" customHeight="1">
      <c r="B36" s="35"/>
    </row>
    <row r="37" ht="15.75" customHeight="1">
      <c r="B37" s="35"/>
    </row>
    <row r="38" ht="15.75" customHeight="1">
      <c r="B38" s="35"/>
    </row>
    <row r="39" ht="15.75" customHeight="1">
      <c r="B39" s="35"/>
    </row>
    <row r="40" ht="15.75" customHeight="1">
      <c r="B40" s="35"/>
    </row>
    <row r="41" ht="15.75" customHeight="1">
      <c r="B41" s="35"/>
    </row>
    <row r="42" ht="15.75" customHeight="1">
      <c r="B42" s="35"/>
    </row>
    <row r="43" ht="15.75" customHeight="1">
      <c r="B43" s="35"/>
    </row>
    <row r="44" ht="15.75" customHeight="1">
      <c r="B44" s="35"/>
    </row>
    <row r="45" ht="15.75" customHeight="1">
      <c r="B45" s="35"/>
    </row>
    <row r="46" ht="15.75" customHeight="1">
      <c r="B46" s="35"/>
    </row>
    <row r="47" ht="15.75" customHeight="1">
      <c r="B47" s="35"/>
    </row>
    <row r="48" ht="15.75" customHeight="1">
      <c r="B48" s="35"/>
    </row>
    <row r="49" ht="15.75" customHeight="1">
      <c r="B49" s="35"/>
    </row>
    <row r="50" ht="15.75" customHeight="1">
      <c r="B50" s="35"/>
    </row>
    <row r="51" ht="15.75" customHeight="1">
      <c r="B51" s="35"/>
    </row>
    <row r="52" ht="15.75" customHeight="1">
      <c r="B52" s="35"/>
    </row>
    <row r="53" ht="15.75" customHeight="1">
      <c r="B53" s="35"/>
    </row>
    <row r="54" ht="15.75" customHeight="1">
      <c r="B54" s="35"/>
    </row>
    <row r="55" ht="15.75" customHeight="1">
      <c r="B55" s="35"/>
    </row>
    <row r="56" ht="15.75" customHeight="1">
      <c r="B56" s="35"/>
    </row>
    <row r="57" ht="15.75" customHeight="1">
      <c r="B57" s="35"/>
    </row>
    <row r="58" ht="15.75" customHeight="1">
      <c r="B58" s="35"/>
    </row>
    <row r="59" ht="15.75" customHeight="1">
      <c r="B59" s="35"/>
    </row>
    <row r="60" ht="15.75" customHeight="1">
      <c r="B60" s="35"/>
    </row>
    <row r="61" ht="15.75" customHeight="1">
      <c r="B61" s="35"/>
    </row>
    <row r="62" ht="15.75" customHeight="1">
      <c r="B62" s="35"/>
    </row>
    <row r="63" ht="15.75" customHeight="1">
      <c r="B63" s="35"/>
    </row>
    <row r="64" ht="15.75" customHeight="1">
      <c r="B64" s="35"/>
    </row>
    <row r="65" ht="15.75" customHeight="1">
      <c r="B65" s="35"/>
    </row>
    <row r="66" ht="15.75" customHeight="1">
      <c r="B66" s="35"/>
    </row>
    <row r="67" ht="15.75" customHeight="1">
      <c r="B67" s="35"/>
    </row>
    <row r="68" ht="15.75" customHeight="1">
      <c r="B68" s="35"/>
    </row>
    <row r="69" ht="15.75" customHeight="1">
      <c r="B69" s="35"/>
    </row>
    <row r="70" ht="15.75" customHeight="1">
      <c r="B70" s="35"/>
    </row>
    <row r="71" ht="15.75" customHeight="1">
      <c r="B71" s="35"/>
    </row>
    <row r="72" ht="15.75" customHeight="1">
      <c r="B72" s="35"/>
    </row>
    <row r="73" ht="15.75" customHeight="1">
      <c r="B73" s="35"/>
    </row>
    <row r="74" ht="15.75" customHeight="1">
      <c r="B74" s="35"/>
    </row>
    <row r="75" ht="15.75" customHeight="1">
      <c r="B75" s="35"/>
    </row>
    <row r="76" ht="15.75" customHeight="1">
      <c r="B76" s="35"/>
    </row>
    <row r="77" ht="15.75" customHeight="1">
      <c r="B77" s="35"/>
    </row>
    <row r="78" ht="15.75" customHeight="1">
      <c r="B78" s="35"/>
    </row>
    <row r="79" ht="15.75" customHeight="1">
      <c r="B79" s="35"/>
    </row>
    <row r="80" ht="15.75" customHeight="1">
      <c r="B80" s="35"/>
    </row>
    <row r="81" ht="15.75" customHeight="1">
      <c r="B81" s="35"/>
    </row>
    <row r="82" ht="15.75" customHeight="1">
      <c r="B82" s="35"/>
    </row>
    <row r="83" ht="15.75" customHeight="1">
      <c r="B83" s="35"/>
    </row>
    <row r="84" ht="15.75" customHeight="1">
      <c r="B84" s="35"/>
    </row>
    <row r="85" ht="15.75" customHeight="1">
      <c r="B85" s="35"/>
    </row>
    <row r="86" ht="15.75" customHeight="1">
      <c r="B86" s="35"/>
    </row>
    <row r="87" ht="15.75" customHeight="1">
      <c r="B87" s="35"/>
    </row>
    <row r="88" ht="15.75" customHeight="1">
      <c r="B88" s="35"/>
    </row>
    <row r="89" ht="15.75" customHeight="1">
      <c r="B89" s="35"/>
    </row>
    <row r="90" ht="15.75" customHeight="1">
      <c r="B90" s="35"/>
    </row>
    <row r="91" ht="15.75" customHeight="1">
      <c r="B91" s="35"/>
    </row>
    <row r="92" ht="15.75" customHeight="1">
      <c r="B92" s="35"/>
    </row>
    <row r="93" ht="15.75" customHeight="1">
      <c r="B93" s="35"/>
    </row>
    <row r="94" ht="15.75" customHeight="1">
      <c r="B94" s="35"/>
    </row>
    <row r="95" ht="15.75" customHeight="1">
      <c r="B95" s="35"/>
    </row>
    <row r="96" ht="15.75" customHeight="1">
      <c r="B96" s="35"/>
    </row>
    <row r="97" ht="15.75" customHeight="1">
      <c r="B97" s="35"/>
    </row>
    <row r="98" ht="15.75" customHeight="1">
      <c r="B98" s="35"/>
    </row>
    <row r="99" ht="15.75" customHeight="1">
      <c r="B99" s="35"/>
    </row>
    <row r="100" ht="15.75" customHeight="1">
      <c r="B100" s="35"/>
    </row>
    <row r="101" ht="15.75" customHeight="1">
      <c r="B101" s="35"/>
    </row>
    <row r="102" ht="15.75" customHeight="1">
      <c r="B102" s="35"/>
    </row>
    <row r="103" ht="15.75" customHeight="1">
      <c r="B103" s="35"/>
    </row>
    <row r="104" ht="15.75" customHeight="1">
      <c r="B104" s="35"/>
    </row>
    <row r="105" ht="15.75" customHeight="1">
      <c r="B105" s="35"/>
    </row>
    <row r="106" ht="15.75" customHeight="1">
      <c r="B106" s="35"/>
    </row>
    <row r="107" ht="15.75" customHeight="1">
      <c r="B107" s="35"/>
    </row>
    <row r="108" ht="15.75" customHeight="1">
      <c r="B108" s="35"/>
    </row>
    <row r="109" ht="15.75" customHeight="1">
      <c r="B109" s="35"/>
    </row>
    <row r="110" ht="15.75" customHeight="1">
      <c r="B110" s="35"/>
    </row>
    <row r="111" ht="15.75" customHeight="1">
      <c r="B111" s="35"/>
    </row>
    <row r="112" ht="15.75" customHeight="1">
      <c r="B112" s="35"/>
    </row>
    <row r="113" ht="15.75" customHeight="1">
      <c r="B113" s="35"/>
    </row>
    <row r="114" ht="15.75" customHeight="1">
      <c r="B114" s="35"/>
    </row>
    <row r="115" ht="15.75" customHeight="1">
      <c r="B115" s="35"/>
    </row>
    <row r="116" ht="15.75" customHeight="1">
      <c r="B116" s="35"/>
    </row>
    <row r="117" ht="15.75" customHeight="1">
      <c r="B117" s="35"/>
    </row>
    <row r="118" ht="15.75" customHeight="1">
      <c r="B118" s="35"/>
    </row>
    <row r="119" ht="15.75" customHeight="1">
      <c r="B119" s="35"/>
    </row>
    <row r="120" ht="15.75" customHeight="1">
      <c r="B120" s="35"/>
    </row>
    <row r="121" ht="15.75" customHeight="1">
      <c r="B121" s="35"/>
    </row>
    <row r="122" ht="15.75" customHeight="1">
      <c r="B122" s="35"/>
    </row>
    <row r="123" ht="15.75" customHeight="1">
      <c r="B123" s="35"/>
    </row>
    <row r="124" ht="15.75" customHeight="1">
      <c r="B124" s="35"/>
    </row>
    <row r="125" ht="15.75" customHeight="1">
      <c r="B125" s="35"/>
    </row>
    <row r="126" ht="15.75" customHeight="1">
      <c r="B126" s="35"/>
    </row>
    <row r="127" ht="15.75" customHeight="1">
      <c r="B127" s="35"/>
    </row>
    <row r="128" ht="15.75" customHeight="1">
      <c r="B128" s="35"/>
    </row>
    <row r="129" ht="15.75" customHeight="1">
      <c r="B129" s="35"/>
    </row>
    <row r="130" ht="15.75" customHeight="1">
      <c r="B130" s="35"/>
    </row>
    <row r="131" ht="15.75" customHeight="1">
      <c r="B131" s="35"/>
    </row>
    <row r="132" ht="15.75" customHeight="1">
      <c r="B132" s="35"/>
    </row>
    <row r="133" ht="15.75" customHeight="1">
      <c r="B133" s="35"/>
    </row>
    <row r="134" ht="15.75" customHeight="1">
      <c r="B134" s="35"/>
    </row>
    <row r="135" ht="15.75" customHeight="1">
      <c r="B135" s="35"/>
    </row>
    <row r="136" ht="15.75" customHeight="1">
      <c r="B136" s="35"/>
    </row>
    <row r="137" ht="15.75" customHeight="1">
      <c r="B137" s="35"/>
    </row>
    <row r="138" ht="15.75" customHeight="1">
      <c r="B138" s="35"/>
    </row>
    <row r="139" ht="15.75" customHeight="1">
      <c r="B139" s="35"/>
    </row>
    <row r="140" ht="15.75" customHeight="1">
      <c r="B140" s="35"/>
    </row>
    <row r="141" ht="15.75" customHeight="1">
      <c r="B141" s="35"/>
    </row>
    <row r="142" ht="15.75" customHeight="1">
      <c r="B142" s="35"/>
    </row>
    <row r="143" ht="15.75" customHeight="1">
      <c r="B143" s="35"/>
    </row>
    <row r="144" ht="15.75" customHeight="1">
      <c r="B144" s="35"/>
    </row>
    <row r="145" ht="15.75" customHeight="1">
      <c r="B145" s="35"/>
    </row>
    <row r="146" ht="15.75" customHeight="1">
      <c r="B146" s="35"/>
    </row>
    <row r="147" ht="15.75" customHeight="1">
      <c r="B147" s="35"/>
    </row>
    <row r="148" ht="15.75" customHeight="1">
      <c r="B148" s="35"/>
    </row>
    <row r="149" ht="15.75" customHeight="1">
      <c r="B149" s="35"/>
    </row>
    <row r="150" ht="15.75" customHeight="1">
      <c r="B150" s="35"/>
    </row>
    <row r="151" ht="15.75" customHeight="1">
      <c r="B151" s="35"/>
    </row>
    <row r="152" ht="15.75" customHeight="1">
      <c r="B152" s="35"/>
    </row>
    <row r="153" ht="15.75" customHeight="1">
      <c r="B153" s="35"/>
    </row>
    <row r="154" ht="15.75" customHeight="1">
      <c r="B154" s="35"/>
    </row>
    <row r="155" ht="15.75" customHeight="1">
      <c r="B155" s="35"/>
    </row>
    <row r="156" ht="15.75" customHeight="1">
      <c r="B156" s="35"/>
    </row>
    <row r="157" ht="15.75" customHeight="1">
      <c r="B157" s="35"/>
    </row>
    <row r="158" ht="15.75" customHeight="1">
      <c r="B158" s="35"/>
    </row>
    <row r="159" ht="15.75" customHeight="1">
      <c r="B159" s="35"/>
    </row>
    <row r="160" ht="15.75" customHeight="1">
      <c r="B160" s="35"/>
    </row>
    <row r="161" ht="15.75" customHeight="1">
      <c r="B161" s="35"/>
    </row>
    <row r="162" ht="15.75" customHeight="1">
      <c r="B162" s="35"/>
    </row>
    <row r="163" ht="15.75" customHeight="1">
      <c r="B163" s="35"/>
    </row>
    <row r="164" ht="15.75" customHeight="1">
      <c r="B164" s="35"/>
    </row>
    <row r="165" ht="15.75" customHeight="1">
      <c r="B165" s="35"/>
    </row>
    <row r="166" ht="15.75" customHeight="1">
      <c r="B166" s="35"/>
    </row>
    <row r="167" ht="15.75" customHeight="1">
      <c r="B167" s="35"/>
    </row>
    <row r="168" ht="15.75" customHeight="1">
      <c r="B168" s="35"/>
    </row>
    <row r="169" ht="15.75" customHeight="1">
      <c r="B169" s="35"/>
    </row>
    <row r="170" ht="15.75" customHeight="1">
      <c r="B170" s="35"/>
    </row>
    <row r="171" ht="15.75" customHeight="1">
      <c r="B171" s="35"/>
    </row>
    <row r="172" ht="15.75" customHeight="1">
      <c r="B172" s="35"/>
    </row>
    <row r="173" ht="15.75" customHeight="1">
      <c r="B173" s="35"/>
    </row>
    <row r="174" ht="15.75" customHeight="1">
      <c r="B174" s="35"/>
    </row>
    <row r="175" ht="15.75" customHeight="1">
      <c r="B175" s="35"/>
    </row>
    <row r="176" ht="15.75" customHeight="1">
      <c r="B176" s="35"/>
    </row>
    <row r="177" ht="15.75" customHeight="1">
      <c r="B177" s="35"/>
    </row>
    <row r="178" ht="15.75" customHeight="1">
      <c r="B178" s="35"/>
    </row>
    <row r="179" ht="15.75" customHeight="1">
      <c r="B179" s="35"/>
    </row>
    <row r="180" ht="15.75" customHeight="1">
      <c r="B180" s="35"/>
    </row>
    <row r="181" ht="15.75" customHeight="1">
      <c r="B181" s="35"/>
    </row>
    <row r="182" ht="15.75" customHeight="1">
      <c r="B182" s="35"/>
    </row>
    <row r="183" ht="15.75" customHeight="1">
      <c r="B183" s="35"/>
    </row>
    <row r="184" ht="15.75" customHeight="1">
      <c r="B184" s="35"/>
    </row>
    <row r="185" ht="15.75" customHeight="1">
      <c r="B185" s="35"/>
    </row>
    <row r="186" ht="15.75" customHeight="1">
      <c r="B186" s="35"/>
    </row>
    <row r="187" ht="15.75" customHeight="1">
      <c r="B187" s="35"/>
    </row>
    <row r="188" ht="15.75" customHeight="1">
      <c r="B188" s="35"/>
    </row>
    <row r="189" ht="15.75" customHeight="1">
      <c r="B189" s="35"/>
    </row>
    <row r="190" ht="15.75" customHeight="1">
      <c r="B190" s="35"/>
    </row>
    <row r="191" ht="15.75" customHeight="1">
      <c r="B191" s="35"/>
    </row>
    <row r="192" ht="15.75" customHeight="1">
      <c r="B192" s="35"/>
    </row>
    <row r="193" ht="15.75" customHeight="1">
      <c r="B193" s="35"/>
    </row>
    <row r="194" ht="15.75" customHeight="1">
      <c r="B194" s="35"/>
    </row>
    <row r="195" ht="15.75" customHeight="1">
      <c r="B195" s="35"/>
    </row>
    <row r="196" ht="15.75" customHeight="1">
      <c r="B196" s="35"/>
    </row>
    <row r="197" ht="15.75" customHeight="1">
      <c r="B197" s="35"/>
    </row>
    <row r="198" ht="15.75" customHeight="1">
      <c r="B198" s="35"/>
    </row>
    <row r="199" ht="15.75" customHeight="1">
      <c r="B199" s="35"/>
    </row>
    <row r="200" ht="15.75" customHeight="1">
      <c r="B200" s="35"/>
    </row>
    <row r="201" ht="15.75" customHeight="1">
      <c r="B201" s="35"/>
    </row>
    <row r="202" ht="15.75" customHeight="1">
      <c r="B202" s="35"/>
    </row>
    <row r="203" ht="15.75" customHeight="1">
      <c r="B203" s="35"/>
    </row>
    <row r="204" ht="15.75" customHeight="1">
      <c r="B204" s="35"/>
    </row>
    <row r="205" ht="15.75" customHeight="1">
      <c r="B205" s="35"/>
    </row>
    <row r="206" ht="15.75" customHeight="1">
      <c r="B206" s="35"/>
    </row>
    <row r="207" ht="15.75" customHeight="1">
      <c r="B207" s="35"/>
    </row>
    <row r="208" ht="15.75" customHeight="1">
      <c r="B208" s="35"/>
    </row>
    <row r="209" ht="15.75" customHeight="1">
      <c r="B209" s="35"/>
    </row>
    <row r="210" ht="15.75" customHeight="1">
      <c r="B210" s="35"/>
    </row>
    <row r="211" ht="15.75" customHeight="1">
      <c r="B211" s="35"/>
    </row>
    <row r="212" ht="15.75" customHeight="1">
      <c r="B212" s="35"/>
    </row>
    <row r="213" ht="15.75" customHeight="1">
      <c r="B213" s="35"/>
    </row>
    <row r="214" ht="15.75" customHeight="1">
      <c r="B214" s="35"/>
    </row>
    <row r="215" ht="15.75" customHeight="1">
      <c r="B215" s="35"/>
    </row>
    <row r="216" ht="15.75" customHeight="1">
      <c r="B216" s="35"/>
    </row>
    <row r="217" ht="15.75" customHeight="1">
      <c r="B217" s="35"/>
    </row>
    <row r="218" ht="15.75" customHeight="1">
      <c r="B218" s="35"/>
    </row>
    <row r="219" ht="15.75" customHeight="1">
      <c r="B219" s="35"/>
    </row>
    <row r="220" ht="15.75" customHeight="1">
      <c r="B220" s="35"/>
    </row>
    <row r="221" ht="15.75" customHeight="1">
      <c r="B221" s="35"/>
    </row>
    <row r="222" ht="15.75" customHeight="1">
      <c r="B222" s="35"/>
    </row>
    <row r="223" ht="15.75" customHeight="1">
      <c r="B223" s="35"/>
    </row>
    <row r="224" ht="15.75" customHeight="1">
      <c r="B224" s="35"/>
    </row>
    <row r="225" ht="15.75" customHeight="1">
      <c r="B225" s="35"/>
    </row>
    <row r="226" ht="15.75" customHeight="1">
      <c r="B226" s="35"/>
    </row>
    <row r="227" ht="15.75" customHeight="1">
      <c r="B227" s="35"/>
    </row>
    <row r="228" ht="15.75" customHeight="1">
      <c r="B228" s="35"/>
    </row>
    <row r="229" ht="15.75" customHeight="1">
      <c r="B229" s="35"/>
    </row>
    <row r="230" ht="15.75" customHeight="1">
      <c r="B230" s="35"/>
    </row>
    <row r="231" ht="15.75" customHeight="1">
      <c r="B231" s="35"/>
    </row>
    <row r="232" ht="15.75" customHeight="1">
      <c r="B232" s="35"/>
    </row>
    <row r="233" ht="15.75" customHeight="1">
      <c r="B233" s="35"/>
    </row>
    <row r="234" ht="15.75" customHeight="1">
      <c r="B234" s="35"/>
    </row>
    <row r="235" ht="15.75" customHeight="1">
      <c r="B235" s="35"/>
    </row>
    <row r="236" ht="15.75" customHeight="1">
      <c r="B236" s="35"/>
    </row>
    <row r="237" ht="15.75" customHeight="1">
      <c r="B237" s="35"/>
    </row>
    <row r="238" ht="15.75" customHeight="1">
      <c r="B238" s="35"/>
    </row>
    <row r="239" ht="15.75" customHeight="1">
      <c r="B239" s="35"/>
    </row>
    <row r="240" ht="15.75" customHeight="1">
      <c r="B240" s="35"/>
    </row>
    <row r="241" ht="15.75" customHeight="1">
      <c r="B241" s="35"/>
    </row>
    <row r="242" ht="15.75" customHeight="1">
      <c r="B242" s="35"/>
    </row>
    <row r="243" ht="15.75" customHeight="1">
      <c r="B243" s="35"/>
    </row>
    <row r="244" ht="15.75" customHeight="1">
      <c r="B244" s="35"/>
    </row>
    <row r="245" ht="15.75" customHeight="1">
      <c r="B245" s="35"/>
    </row>
    <row r="246" ht="15.75" customHeight="1">
      <c r="B246" s="35"/>
    </row>
    <row r="247" ht="15.75" customHeight="1">
      <c r="B247" s="35"/>
    </row>
    <row r="248" ht="15.75" customHeight="1">
      <c r="B248" s="35"/>
    </row>
    <row r="249" ht="15.75" customHeight="1">
      <c r="B249" s="35"/>
    </row>
    <row r="250" ht="15.75" customHeight="1">
      <c r="B250" s="35"/>
    </row>
    <row r="251" ht="15.75" customHeight="1">
      <c r="B251" s="35"/>
    </row>
    <row r="252" ht="15.75" customHeight="1">
      <c r="B252" s="35"/>
    </row>
    <row r="253" ht="15.75" customHeight="1">
      <c r="B253" s="35"/>
    </row>
    <row r="254" ht="15.75" customHeight="1">
      <c r="B254" s="35"/>
    </row>
    <row r="255" ht="15.75" customHeight="1">
      <c r="B255" s="35"/>
    </row>
    <row r="256" ht="15.75" customHeight="1">
      <c r="B256" s="35"/>
    </row>
    <row r="257" ht="15.75" customHeight="1">
      <c r="B257" s="35"/>
    </row>
    <row r="258" ht="15.75" customHeight="1">
      <c r="B258" s="35"/>
    </row>
    <row r="259" ht="15.75" customHeight="1">
      <c r="B259" s="35"/>
    </row>
    <row r="260" ht="15.75" customHeight="1">
      <c r="B260" s="35"/>
    </row>
    <row r="261" ht="15.75" customHeight="1">
      <c r="B261" s="35"/>
    </row>
    <row r="262" ht="15.75" customHeight="1">
      <c r="B262" s="35"/>
    </row>
    <row r="263" ht="15.75" customHeight="1">
      <c r="B263" s="35"/>
    </row>
    <row r="264" ht="15.75" customHeight="1">
      <c r="B264" s="35"/>
    </row>
    <row r="265" ht="15.75" customHeight="1">
      <c r="B265" s="35"/>
    </row>
    <row r="266" ht="15.75" customHeight="1">
      <c r="B266" s="35"/>
    </row>
    <row r="267" ht="15.75" customHeight="1">
      <c r="B267" s="35"/>
    </row>
    <row r="268" ht="15.75" customHeight="1">
      <c r="B268" s="35"/>
    </row>
    <row r="269" ht="15.75" customHeight="1">
      <c r="B269" s="35"/>
    </row>
    <row r="270" ht="15.75" customHeight="1">
      <c r="B270" s="35"/>
    </row>
    <row r="271" ht="15.75" customHeight="1">
      <c r="B271" s="35"/>
    </row>
    <row r="272" ht="15.75" customHeight="1">
      <c r="B272" s="35"/>
    </row>
    <row r="273" ht="15.75" customHeight="1">
      <c r="B273" s="35"/>
    </row>
    <row r="274" ht="15.75" customHeight="1">
      <c r="B274" s="35"/>
    </row>
    <row r="275" ht="15.75" customHeight="1">
      <c r="B275" s="35"/>
    </row>
    <row r="276" ht="15.75" customHeight="1">
      <c r="B276" s="35"/>
    </row>
    <row r="277" ht="15.75" customHeight="1">
      <c r="B277" s="35"/>
    </row>
    <row r="278" ht="15.75" customHeight="1">
      <c r="B278" s="35"/>
    </row>
    <row r="279" ht="15.75" customHeight="1">
      <c r="B279" s="35"/>
    </row>
    <row r="280" ht="15.75" customHeight="1">
      <c r="B280" s="35"/>
    </row>
    <row r="281" ht="15.75" customHeight="1">
      <c r="B281" s="35"/>
    </row>
    <row r="282" ht="15.75" customHeight="1">
      <c r="B282" s="35"/>
    </row>
    <row r="283" ht="15.75" customHeight="1">
      <c r="B283" s="35"/>
    </row>
    <row r="284" ht="15.75" customHeight="1">
      <c r="B284" s="35"/>
    </row>
    <row r="285" ht="15.75" customHeight="1">
      <c r="B285" s="35"/>
    </row>
    <row r="286" ht="15.75" customHeight="1">
      <c r="B286" s="35"/>
    </row>
    <row r="287" ht="15.75" customHeight="1">
      <c r="B287" s="35"/>
    </row>
    <row r="288" ht="15.75" customHeight="1">
      <c r="B288" s="35"/>
    </row>
    <row r="289" ht="15.75" customHeight="1">
      <c r="B289" s="35"/>
    </row>
    <row r="290" ht="15.75" customHeight="1">
      <c r="B290" s="35"/>
    </row>
    <row r="291" ht="15.75" customHeight="1">
      <c r="B291" s="35"/>
    </row>
    <row r="292" ht="15.75" customHeight="1">
      <c r="B292" s="35"/>
    </row>
    <row r="293" ht="15.75" customHeight="1">
      <c r="B293" s="35"/>
    </row>
    <row r="294" ht="15.75" customHeight="1">
      <c r="B294" s="35"/>
    </row>
    <row r="295" ht="15.75" customHeight="1">
      <c r="B295" s="35"/>
    </row>
    <row r="296" ht="15.75" customHeight="1">
      <c r="B296" s="35"/>
    </row>
    <row r="297" ht="15.75" customHeight="1">
      <c r="B297" s="35"/>
    </row>
    <row r="298" ht="15.75" customHeight="1">
      <c r="B298" s="35"/>
    </row>
    <row r="299" ht="15.75" customHeight="1">
      <c r="B299" s="35"/>
    </row>
    <row r="300" ht="15.75" customHeight="1">
      <c r="B300" s="35"/>
    </row>
    <row r="301" ht="15.75" customHeight="1">
      <c r="B301" s="35"/>
    </row>
    <row r="302" ht="15.75" customHeight="1">
      <c r="B302" s="35"/>
    </row>
    <row r="303" ht="15.75" customHeight="1">
      <c r="B303" s="35"/>
    </row>
    <row r="304" ht="15.75" customHeight="1">
      <c r="B304" s="35"/>
    </row>
    <row r="305" ht="15.75" customHeight="1">
      <c r="B305" s="35"/>
    </row>
    <row r="306" ht="15.75" customHeight="1">
      <c r="B306" s="35"/>
    </row>
    <row r="307" ht="15.75" customHeight="1">
      <c r="B307" s="35"/>
    </row>
    <row r="308" ht="15.75" customHeight="1">
      <c r="B308" s="35"/>
    </row>
    <row r="309" ht="15.75" customHeight="1">
      <c r="B309" s="35"/>
    </row>
    <row r="310" ht="15.75" customHeight="1">
      <c r="B310" s="35"/>
    </row>
    <row r="311" ht="15.75" customHeight="1">
      <c r="B311" s="35"/>
    </row>
    <row r="312" ht="15.75" customHeight="1">
      <c r="B312" s="35"/>
    </row>
    <row r="313" ht="15.75" customHeight="1">
      <c r="B313" s="35"/>
    </row>
    <row r="314" ht="15.75" customHeight="1">
      <c r="B314" s="35"/>
    </row>
    <row r="315" ht="15.75" customHeight="1">
      <c r="B315" s="35"/>
    </row>
    <row r="316" ht="15.75" customHeight="1">
      <c r="B316" s="35"/>
    </row>
    <row r="317" ht="15.75" customHeight="1">
      <c r="B317" s="35"/>
    </row>
    <row r="318" ht="15.75" customHeight="1">
      <c r="B318" s="35"/>
    </row>
    <row r="319" ht="15.75" customHeight="1">
      <c r="B319" s="35"/>
    </row>
    <row r="320" ht="15.75" customHeight="1">
      <c r="B320" s="35"/>
    </row>
    <row r="321" ht="15.75" customHeight="1">
      <c r="B321" s="35"/>
    </row>
    <row r="322" ht="15.75" customHeight="1">
      <c r="B322" s="35"/>
    </row>
    <row r="323" ht="15.75" customHeight="1">
      <c r="B323" s="35"/>
    </row>
    <row r="324" ht="15.75" customHeight="1">
      <c r="B324" s="35"/>
    </row>
    <row r="325" ht="15.75" customHeight="1">
      <c r="B325" s="35"/>
    </row>
    <row r="326" ht="15.75" customHeight="1">
      <c r="B326" s="35"/>
    </row>
    <row r="327" ht="15.75" customHeight="1">
      <c r="B327" s="35"/>
    </row>
    <row r="328" ht="15.75" customHeight="1">
      <c r="B328" s="35"/>
    </row>
    <row r="329" ht="15.75" customHeight="1">
      <c r="B329" s="35"/>
    </row>
    <row r="330" ht="15.75" customHeight="1">
      <c r="B330" s="35"/>
    </row>
    <row r="331" ht="15.75" customHeight="1">
      <c r="B331" s="35"/>
    </row>
    <row r="332" ht="15.75" customHeight="1">
      <c r="B332" s="35"/>
    </row>
    <row r="333" ht="15.75" customHeight="1">
      <c r="B333" s="35"/>
    </row>
    <row r="334" ht="15.75" customHeight="1">
      <c r="B334" s="35"/>
    </row>
    <row r="335" ht="15.75" customHeight="1">
      <c r="B335" s="35"/>
    </row>
    <row r="336" ht="15.75" customHeight="1">
      <c r="B336" s="35"/>
    </row>
    <row r="337" ht="15.75" customHeight="1">
      <c r="B337" s="35"/>
    </row>
    <row r="338" ht="15.75" customHeight="1">
      <c r="B338" s="35"/>
    </row>
    <row r="339" ht="15.75" customHeight="1">
      <c r="B339" s="35"/>
    </row>
    <row r="340" ht="15.75" customHeight="1">
      <c r="B340" s="35"/>
    </row>
    <row r="341" ht="15.75" customHeight="1">
      <c r="B341" s="35"/>
    </row>
    <row r="342" ht="15.75" customHeight="1">
      <c r="B342" s="35"/>
    </row>
    <row r="343" ht="15.75" customHeight="1">
      <c r="B343" s="35"/>
    </row>
    <row r="344" ht="15.75" customHeight="1">
      <c r="B344" s="35"/>
    </row>
    <row r="345" ht="15.75" customHeight="1">
      <c r="B345" s="35"/>
    </row>
    <row r="346" ht="15.75" customHeight="1">
      <c r="B346" s="35"/>
    </row>
    <row r="347" ht="15.75" customHeight="1">
      <c r="B347" s="35"/>
    </row>
    <row r="348" ht="15.75" customHeight="1">
      <c r="B348" s="35"/>
    </row>
    <row r="349" ht="15.75" customHeight="1">
      <c r="B349" s="35"/>
    </row>
    <row r="350" ht="15.75" customHeight="1">
      <c r="B350" s="35"/>
    </row>
    <row r="351" ht="15.75" customHeight="1">
      <c r="B351" s="35"/>
    </row>
    <row r="352" ht="15.75" customHeight="1">
      <c r="B352" s="35"/>
    </row>
    <row r="353" ht="15.75" customHeight="1">
      <c r="B353" s="35"/>
    </row>
    <row r="354" ht="15.75" customHeight="1">
      <c r="B354" s="35"/>
    </row>
    <row r="355" ht="15.75" customHeight="1">
      <c r="B355" s="35"/>
    </row>
    <row r="356" ht="15.75" customHeight="1">
      <c r="B356" s="35"/>
    </row>
    <row r="357" ht="15.75" customHeight="1">
      <c r="B357" s="35"/>
    </row>
    <row r="358" ht="15.75" customHeight="1">
      <c r="B358" s="35"/>
    </row>
    <row r="359" ht="15.75" customHeight="1">
      <c r="B359" s="35"/>
    </row>
    <row r="360" ht="15.75" customHeight="1">
      <c r="B360" s="35"/>
    </row>
    <row r="361" ht="15.75" customHeight="1">
      <c r="B361" s="35"/>
    </row>
    <row r="362" ht="15.75" customHeight="1">
      <c r="B362" s="35"/>
    </row>
    <row r="363" ht="15.75" customHeight="1">
      <c r="B363" s="35"/>
    </row>
    <row r="364" ht="15.75" customHeight="1">
      <c r="B364" s="35"/>
    </row>
    <row r="365" ht="15.75" customHeight="1">
      <c r="B365" s="35"/>
    </row>
    <row r="366" ht="15.75" customHeight="1">
      <c r="B366" s="35"/>
    </row>
    <row r="367" ht="15.75" customHeight="1">
      <c r="B367" s="35"/>
    </row>
    <row r="368" ht="15.75" customHeight="1">
      <c r="B368" s="35"/>
    </row>
    <row r="369" ht="15.75" customHeight="1">
      <c r="B369" s="35"/>
    </row>
    <row r="370" ht="15.75" customHeight="1">
      <c r="B370" s="35"/>
    </row>
    <row r="371" ht="15.75" customHeight="1">
      <c r="B371" s="35"/>
    </row>
    <row r="372" ht="15.75" customHeight="1">
      <c r="B372" s="35"/>
    </row>
    <row r="373" ht="15.75" customHeight="1">
      <c r="B373" s="35"/>
    </row>
    <row r="374" ht="15.75" customHeight="1">
      <c r="B374" s="35"/>
    </row>
    <row r="375" ht="15.75" customHeight="1">
      <c r="B375" s="35"/>
    </row>
    <row r="376" ht="15.75" customHeight="1">
      <c r="B376" s="35"/>
    </row>
    <row r="377" ht="15.75" customHeight="1">
      <c r="B377" s="35"/>
    </row>
    <row r="378" ht="15.75" customHeight="1">
      <c r="B378" s="35"/>
    </row>
    <row r="379" ht="15.75" customHeight="1">
      <c r="B379" s="35"/>
    </row>
    <row r="380" ht="15.75" customHeight="1">
      <c r="B380" s="35"/>
    </row>
    <row r="381" ht="15.75" customHeight="1">
      <c r="B381" s="35"/>
    </row>
    <row r="382" ht="15.75" customHeight="1">
      <c r="B382" s="35"/>
    </row>
    <row r="383" ht="15.75" customHeight="1">
      <c r="B383" s="35"/>
    </row>
    <row r="384" ht="15.75" customHeight="1">
      <c r="B384" s="35"/>
    </row>
    <row r="385" ht="15.75" customHeight="1">
      <c r="B385" s="35"/>
    </row>
    <row r="386" ht="15.75" customHeight="1">
      <c r="B386" s="35"/>
    </row>
    <row r="387" ht="15.75" customHeight="1">
      <c r="B387" s="35"/>
    </row>
    <row r="388" ht="15.75" customHeight="1">
      <c r="B388" s="35"/>
    </row>
    <row r="389" ht="15.75" customHeight="1">
      <c r="B389" s="35"/>
    </row>
    <row r="390" ht="15.75" customHeight="1">
      <c r="B390" s="35"/>
    </row>
    <row r="391" ht="15.75" customHeight="1">
      <c r="B391" s="35"/>
    </row>
    <row r="392" ht="15.75" customHeight="1">
      <c r="B392" s="35"/>
    </row>
    <row r="393" ht="15.75" customHeight="1">
      <c r="B393" s="35"/>
    </row>
    <row r="394" ht="15.75" customHeight="1">
      <c r="B394" s="35"/>
    </row>
    <row r="395" ht="15.75" customHeight="1">
      <c r="B395" s="35"/>
    </row>
    <row r="396" ht="15.75" customHeight="1">
      <c r="B396" s="35"/>
    </row>
    <row r="397" ht="15.75" customHeight="1">
      <c r="B397" s="35"/>
    </row>
    <row r="398" ht="15.75" customHeight="1">
      <c r="B398" s="35"/>
    </row>
    <row r="399" ht="15.75" customHeight="1">
      <c r="B399" s="35"/>
    </row>
    <row r="400" ht="15.75" customHeight="1">
      <c r="B400" s="35"/>
    </row>
    <row r="401" ht="15.75" customHeight="1">
      <c r="B401" s="35"/>
    </row>
    <row r="402" ht="15.75" customHeight="1">
      <c r="B402" s="35"/>
    </row>
    <row r="403" ht="15.75" customHeight="1">
      <c r="B403" s="35"/>
    </row>
    <row r="404" ht="15.75" customHeight="1">
      <c r="B404" s="35"/>
    </row>
    <row r="405" ht="15.75" customHeight="1">
      <c r="B405" s="35"/>
    </row>
    <row r="406" ht="15.75" customHeight="1">
      <c r="B406" s="35"/>
    </row>
    <row r="407" ht="15.75" customHeight="1">
      <c r="B407" s="35"/>
    </row>
    <row r="408" ht="15.75" customHeight="1">
      <c r="B408" s="35"/>
    </row>
    <row r="409" ht="15.75" customHeight="1">
      <c r="B409" s="35"/>
    </row>
    <row r="410" ht="15.75" customHeight="1">
      <c r="B410" s="35"/>
    </row>
    <row r="411" ht="15.75" customHeight="1">
      <c r="B411" s="35"/>
    </row>
    <row r="412" ht="15.75" customHeight="1">
      <c r="B412" s="35"/>
    </row>
    <row r="413" ht="15.75" customHeight="1">
      <c r="B413" s="35"/>
    </row>
    <row r="414" ht="15.75" customHeight="1">
      <c r="B414" s="35"/>
    </row>
    <row r="415" ht="15.75" customHeight="1">
      <c r="B415" s="35"/>
    </row>
    <row r="416" ht="15.75" customHeight="1">
      <c r="B416" s="35"/>
    </row>
    <row r="417" ht="15.75" customHeight="1">
      <c r="B417" s="35"/>
    </row>
    <row r="418" ht="15.75" customHeight="1">
      <c r="B418" s="35"/>
    </row>
    <row r="419" ht="15.75" customHeight="1">
      <c r="B419" s="35"/>
    </row>
    <row r="420" ht="15.75" customHeight="1">
      <c r="B420" s="35"/>
    </row>
    <row r="421" ht="15.75" customHeight="1">
      <c r="B421" s="35"/>
    </row>
    <row r="422" ht="15.75" customHeight="1">
      <c r="B422" s="35"/>
    </row>
    <row r="423" ht="15.75" customHeight="1">
      <c r="B423" s="35"/>
    </row>
    <row r="424" ht="15.75" customHeight="1">
      <c r="B424" s="35"/>
    </row>
    <row r="425" ht="15.75" customHeight="1">
      <c r="B425" s="35"/>
    </row>
    <row r="426" ht="15.75" customHeight="1">
      <c r="B426" s="35"/>
    </row>
    <row r="427" ht="15.75" customHeight="1">
      <c r="B427" s="35"/>
    </row>
    <row r="428" ht="15.75" customHeight="1">
      <c r="B428" s="35"/>
    </row>
    <row r="429" ht="15.75" customHeight="1">
      <c r="B429" s="35"/>
    </row>
    <row r="430" ht="15.75" customHeight="1">
      <c r="B430" s="35"/>
    </row>
    <row r="431" ht="15.75" customHeight="1">
      <c r="B431" s="35"/>
    </row>
    <row r="432" ht="15.75" customHeight="1">
      <c r="B432" s="35"/>
    </row>
    <row r="433" ht="15.75" customHeight="1">
      <c r="B433" s="35"/>
    </row>
    <row r="434" ht="15.75" customHeight="1">
      <c r="B434" s="35"/>
    </row>
    <row r="435" ht="15.75" customHeight="1">
      <c r="B435" s="35"/>
    </row>
    <row r="436" ht="15.75" customHeight="1">
      <c r="B436" s="35"/>
    </row>
    <row r="437" ht="15.75" customHeight="1">
      <c r="B437" s="35"/>
    </row>
    <row r="438" ht="15.75" customHeight="1">
      <c r="B438" s="35"/>
    </row>
    <row r="439" ht="15.75" customHeight="1">
      <c r="B439" s="35"/>
    </row>
    <row r="440" ht="15.75" customHeight="1">
      <c r="B440" s="35"/>
    </row>
    <row r="441" ht="15.75" customHeight="1">
      <c r="B441" s="35"/>
    </row>
    <row r="442" ht="15.75" customHeight="1">
      <c r="B442" s="35"/>
    </row>
    <row r="443" ht="15.75" customHeight="1">
      <c r="B443" s="35"/>
    </row>
    <row r="444" ht="15.75" customHeight="1">
      <c r="B444" s="35"/>
    </row>
    <row r="445" ht="15.75" customHeight="1">
      <c r="B445" s="35"/>
    </row>
    <row r="446" ht="15.75" customHeight="1">
      <c r="B446" s="35"/>
    </row>
    <row r="447" ht="15.75" customHeight="1">
      <c r="B447" s="35"/>
    </row>
    <row r="448" ht="15.75" customHeight="1">
      <c r="B448" s="35"/>
    </row>
    <row r="449" ht="15.75" customHeight="1">
      <c r="B449" s="35"/>
    </row>
    <row r="450" ht="15.75" customHeight="1">
      <c r="B450" s="35"/>
    </row>
    <row r="451" ht="15.75" customHeight="1">
      <c r="B451" s="35"/>
    </row>
    <row r="452" ht="15.75" customHeight="1">
      <c r="B452" s="35"/>
    </row>
    <row r="453" ht="15.75" customHeight="1">
      <c r="B453" s="35"/>
    </row>
    <row r="454" ht="15.75" customHeight="1">
      <c r="B454" s="35"/>
    </row>
    <row r="455" ht="15.75" customHeight="1">
      <c r="B455" s="35"/>
    </row>
    <row r="456" ht="15.75" customHeight="1">
      <c r="B456" s="35"/>
    </row>
    <row r="457" ht="15.75" customHeight="1">
      <c r="B457" s="35"/>
    </row>
    <row r="458" ht="15.75" customHeight="1">
      <c r="B458" s="35"/>
    </row>
    <row r="459" ht="15.75" customHeight="1">
      <c r="B459" s="35"/>
    </row>
    <row r="460" ht="15.75" customHeight="1">
      <c r="B460" s="35"/>
    </row>
    <row r="461" ht="15.75" customHeight="1">
      <c r="B461" s="35"/>
    </row>
    <row r="462" ht="15.75" customHeight="1">
      <c r="B462" s="35"/>
    </row>
    <row r="463" ht="15.75" customHeight="1">
      <c r="B463" s="35"/>
    </row>
    <row r="464" ht="15.75" customHeight="1">
      <c r="B464" s="35"/>
    </row>
    <row r="465" ht="15.75" customHeight="1">
      <c r="B465" s="35"/>
    </row>
    <row r="466" ht="15.75" customHeight="1">
      <c r="B466" s="35"/>
    </row>
    <row r="467" ht="15.75" customHeight="1">
      <c r="B467" s="35"/>
    </row>
    <row r="468" ht="15.75" customHeight="1">
      <c r="B468" s="35"/>
    </row>
    <row r="469" ht="15.75" customHeight="1">
      <c r="B469" s="35"/>
    </row>
    <row r="470" ht="15.75" customHeight="1">
      <c r="B470" s="35"/>
    </row>
    <row r="471" ht="15.75" customHeight="1">
      <c r="B471" s="35"/>
    </row>
    <row r="472" ht="15.75" customHeight="1">
      <c r="B472" s="35"/>
    </row>
    <row r="473" ht="15.75" customHeight="1">
      <c r="B473" s="35"/>
    </row>
    <row r="474" ht="15.75" customHeight="1">
      <c r="B474" s="35"/>
    </row>
    <row r="475" ht="15.75" customHeight="1">
      <c r="B475" s="35"/>
    </row>
    <row r="476" ht="15.75" customHeight="1">
      <c r="B476" s="35"/>
    </row>
    <row r="477" ht="15.75" customHeight="1">
      <c r="B477" s="35"/>
    </row>
    <row r="478" ht="15.75" customHeight="1">
      <c r="B478" s="35"/>
    </row>
    <row r="479" ht="15.75" customHeight="1">
      <c r="B479" s="35"/>
    </row>
    <row r="480" ht="15.75" customHeight="1">
      <c r="B480" s="35"/>
    </row>
    <row r="481" ht="15.75" customHeight="1">
      <c r="B481" s="35"/>
    </row>
    <row r="482" ht="15.75" customHeight="1">
      <c r="B482" s="35"/>
    </row>
    <row r="483" ht="15.75" customHeight="1">
      <c r="B483" s="35"/>
    </row>
    <row r="484" ht="15.75" customHeight="1">
      <c r="B484" s="35"/>
    </row>
    <row r="485" ht="15.75" customHeight="1">
      <c r="B485" s="35"/>
    </row>
    <row r="486" ht="15.75" customHeight="1">
      <c r="B486" s="35"/>
    </row>
    <row r="487" ht="15.75" customHeight="1">
      <c r="B487" s="35"/>
    </row>
    <row r="488" ht="15.75" customHeight="1">
      <c r="B488" s="35"/>
    </row>
    <row r="489" ht="15.75" customHeight="1">
      <c r="B489" s="35"/>
    </row>
    <row r="490" ht="15.75" customHeight="1">
      <c r="B490" s="35"/>
    </row>
    <row r="491" ht="15.75" customHeight="1">
      <c r="B491" s="35"/>
    </row>
    <row r="492" ht="15.75" customHeight="1">
      <c r="B492" s="35"/>
    </row>
    <row r="493" ht="15.75" customHeight="1">
      <c r="B493" s="35"/>
    </row>
    <row r="494" ht="15.75" customHeight="1">
      <c r="B494" s="35"/>
    </row>
    <row r="495" ht="15.75" customHeight="1">
      <c r="B495" s="35"/>
    </row>
    <row r="496" ht="15.75" customHeight="1">
      <c r="B496" s="35"/>
    </row>
    <row r="497" ht="15.75" customHeight="1">
      <c r="B497" s="35"/>
    </row>
    <row r="498" ht="15.75" customHeight="1">
      <c r="B498" s="35"/>
    </row>
    <row r="499" ht="15.75" customHeight="1">
      <c r="B499" s="35"/>
    </row>
    <row r="500" ht="15.75" customHeight="1">
      <c r="B500" s="35"/>
    </row>
    <row r="501" ht="15.75" customHeight="1">
      <c r="B501" s="35"/>
    </row>
    <row r="502" ht="15.75" customHeight="1">
      <c r="B502" s="35"/>
    </row>
    <row r="503" ht="15.75" customHeight="1">
      <c r="B503" s="35"/>
    </row>
    <row r="504" ht="15.75" customHeight="1">
      <c r="B504" s="35"/>
    </row>
    <row r="505" ht="15.75" customHeight="1">
      <c r="B505" s="35"/>
    </row>
    <row r="506" ht="15.75" customHeight="1">
      <c r="B506" s="35"/>
    </row>
    <row r="507" ht="15.75" customHeight="1">
      <c r="B507" s="35"/>
    </row>
    <row r="508" ht="15.75" customHeight="1">
      <c r="B508" s="35"/>
    </row>
    <row r="509" ht="15.75" customHeight="1">
      <c r="B509" s="35"/>
    </row>
    <row r="510" ht="15.75" customHeight="1">
      <c r="B510" s="35"/>
    </row>
    <row r="511" ht="15.75" customHeight="1">
      <c r="B511" s="35"/>
    </row>
    <row r="512" ht="15.75" customHeight="1">
      <c r="B512" s="35"/>
    </row>
    <row r="513" ht="15.75" customHeight="1">
      <c r="B513" s="35"/>
    </row>
    <row r="514" ht="15.75" customHeight="1">
      <c r="B514" s="35"/>
    </row>
    <row r="515" ht="15.75" customHeight="1">
      <c r="B515" s="35"/>
    </row>
    <row r="516" ht="15.75" customHeight="1">
      <c r="B516" s="35"/>
    </row>
    <row r="517" ht="15.75" customHeight="1">
      <c r="B517" s="35"/>
    </row>
    <row r="518" ht="15.75" customHeight="1">
      <c r="B518" s="35"/>
    </row>
    <row r="519" ht="15.75" customHeight="1">
      <c r="B519" s="35"/>
    </row>
    <row r="520" ht="15.75" customHeight="1">
      <c r="B520" s="35"/>
    </row>
    <row r="521" ht="15.75" customHeight="1">
      <c r="B521" s="35"/>
    </row>
    <row r="522" ht="15.75" customHeight="1">
      <c r="B522" s="35"/>
    </row>
    <row r="523" ht="15.75" customHeight="1">
      <c r="B523" s="35"/>
    </row>
    <row r="524" ht="15.75" customHeight="1">
      <c r="B524" s="35"/>
    </row>
    <row r="525" ht="15.75" customHeight="1">
      <c r="B525" s="35"/>
    </row>
    <row r="526" ht="15.75" customHeight="1">
      <c r="B526" s="35"/>
    </row>
    <row r="527" ht="15.75" customHeight="1">
      <c r="B527" s="35"/>
    </row>
    <row r="528" ht="15.75" customHeight="1">
      <c r="B528" s="35"/>
    </row>
    <row r="529" ht="15.75" customHeight="1">
      <c r="B529" s="35"/>
    </row>
    <row r="530" ht="15.75" customHeight="1">
      <c r="B530" s="35"/>
    </row>
    <row r="531" ht="15.75" customHeight="1">
      <c r="B531" s="35"/>
    </row>
    <row r="532" ht="15.75" customHeight="1">
      <c r="B532" s="35"/>
    </row>
    <row r="533" ht="15.75" customHeight="1">
      <c r="B533" s="35"/>
    </row>
    <row r="534" ht="15.75" customHeight="1">
      <c r="B534" s="35"/>
    </row>
    <row r="535" ht="15.75" customHeight="1">
      <c r="B535" s="35"/>
    </row>
    <row r="536" ht="15.75" customHeight="1">
      <c r="B536" s="35"/>
    </row>
    <row r="537" ht="15.75" customHeight="1">
      <c r="B537" s="35"/>
    </row>
    <row r="538" ht="15.75" customHeight="1">
      <c r="B538" s="35"/>
    </row>
    <row r="539" ht="15.75" customHeight="1">
      <c r="B539" s="35"/>
    </row>
    <row r="540" ht="15.75" customHeight="1">
      <c r="B540" s="35"/>
    </row>
    <row r="541" ht="15.75" customHeight="1">
      <c r="B541" s="35"/>
    </row>
    <row r="542" ht="15.75" customHeight="1">
      <c r="B542" s="35"/>
    </row>
    <row r="543" ht="15.75" customHeight="1">
      <c r="B543" s="35"/>
    </row>
    <row r="544" ht="15.75" customHeight="1">
      <c r="B544" s="35"/>
    </row>
    <row r="545" ht="15.75" customHeight="1">
      <c r="B545" s="35"/>
    </row>
    <row r="546" ht="15.75" customHeight="1">
      <c r="B546" s="35"/>
    </row>
    <row r="547" ht="15.75" customHeight="1">
      <c r="B547" s="35"/>
    </row>
    <row r="548" ht="15.75" customHeight="1">
      <c r="B548" s="35"/>
    </row>
    <row r="549" ht="15.75" customHeight="1">
      <c r="B549" s="35"/>
    </row>
    <row r="550" ht="15.75" customHeight="1">
      <c r="B550" s="35"/>
    </row>
    <row r="551" ht="15.75" customHeight="1">
      <c r="B551" s="35"/>
    </row>
    <row r="552" ht="15.75" customHeight="1">
      <c r="B552" s="35"/>
    </row>
    <row r="553" ht="15.75" customHeight="1">
      <c r="B553" s="35"/>
    </row>
    <row r="554" ht="15.75" customHeight="1">
      <c r="B554" s="35"/>
    </row>
    <row r="555" ht="15.75" customHeight="1">
      <c r="B555" s="35"/>
    </row>
    <row r="556" ht="15.75" customHeight="1">
      <c r="B556" s="35"/>
    </row>
    <row r="557" ht="15.75" customHeight="1">
      <c r="B557" s="35"/>
    </row>
    <row r="558" ht="15.75" customHeight="1">
      <c r="B558" s="35"/>
    </row>
    <row r="559" ht="15.75" customHeight="1">
      <c r="B559" s="35"/>
    </row>
    <row r="560" ht="15.75" customHeight="1">
      <c r="B560" s="35"/>
    </row>
    <row r="561" ht="15.75" customHeight="1">
      <c r="B561" s="35"/>
    </row>
    <row r="562" ht="15.75" customHeight="1">
      <c r="B562" s="35"/>
    </row>
    <row r="563" ht="15.75" customHeight="1">
      <c r="B563" s="35"/>
    </row>
    <row r="564" ht="15.75" customHeight="1">
      <c r="B564" s="35"/>
    </row>
    <row r="565" ht="15.75" customHeight="1">
      <c r="B565" s="35"/>
    </row>
    <row r="566" ht="15.75" customHeight="1">
      <c r="B566" s="35"/>
    </row>
    <row r="567" ht="15.75" customHeight="1">
      <c r="B567" s="35"/>
    </row>
    <row r="568" ht="15.75" customHeight="1">
      <c r="B568" s="35"/>
    </row>
    <row r="569" ht="15.75" customHeight="1">
      <c r="B569" s="35"/>
    </row>
    <row r="570" ht="15.75" customHeight="1">
      <c r="B570" s="35"/>
    </row>
    <row r="571" ht="15.75" customHeight="1">
      <c r="B571" s="35"/>
    </row>
    <row r="572" ht="15.75" customHeight="1">
      <c r="B572" s="35"/>
    </row>
    <row r="573" ht="15.75" customHeight="1">
      <c r="B573" s="35"/>
    </row>
    <row r="574" ht="15.75" customHeight="1">
      <c r="B574" s="35"/>
    </row>
    <row r="575" ht="15.75" customHeight="1">
      <c r="B575" s="35"/>
    </row>
    <row r="576" ht="15.75" customHeight="1">
      <c r="B576" s="35"/>
    </row>
    <row r="577" ht="15.75" customHeight="1">
      <c r="B577" s="35"/>
    </row>
    <row r="578" ht="15.75" customHeight="1">
      <c r="B578" s="35"/>
    </row>
    <row r="579" ht="15.75" customHeight="1">
      <c r="B579" s="35"/>
    </row>
    <row r="580" ht="15.75" customHeight="1">
      <c r="B580" s="35"/>
    </row>
    <row r="581" ht="15.75" customHeight="1">
      <c r="B581" s="35"/>
    </row>
    <row r="582" ht="15.75" customHeight="1">
      <c r="B582" s="35"/>
    </row>
    <row r="583" ht="15.75" customHeight="1">
      <c r="B583" s="35"/>
    </row>
    <row r="584" ht="15.75" customHeight="1">
      <c r="B584" s="35"/>
    </row>
    <row r="585" ht="15.75" customHeight="1">
      <c r="B585" s="35"/>
    </row>
    <row r="586" ht="15.75" customHeight="1">
      <c r="B586" s="35"/>
    </row>
    <row r="587" ht="15.75" customHeight="1">
      <c r="B587" s="35"/>
    </row>
    <row r="588" ht="15.75" customHeight="1">
      <c r="B588" s="35"/>
    </row>
    <row r="589" ht="15.75" customHeight="1">
      <c r="B589" s="35"/>
    </row>
    <row r="590" ht="15.75" customHeight="1">
      <c r="B590" s="35"/>
    </row>
    <row r="591" ht="15.75" customHeight="1">
      <c r="B591" s="35"/>
    </row>
    <row r="592" ht="15.75" customHeight="1">
      <c r="B592" s="35"/>
    </row>
    <row r="593" ht="15.75" customHeight="1">
      <c r="B593" s="35"/>
    </row>
    <row r="594" ht="15.75" customHeight="1">
      <c r="B594" s="35"/>
    </row>
    <row r="595" ht="15.75" customHeight="1">
      <c r="B595" s="35"/>
    </row>
    <row r="596" ht="15.75" customHeight="1">
      <c r="B596" s="35"/>
    </row>
    <row r="597" ht="15.75" customHeight="1">
      <c r="B597" s="35"/>
    </row>
    <row r="598" ht="15.75" customHeight="1">
      <c r="B598" s="35"/>
    </row>
    <row r="599" ht="15.75" customHeight="1">
      <c r="B599" s="35"/>
    </row>
    <row r="600" ht="15.75" customHeight="1">
      <c r="B600" s="35"/>
    </row>
    <row r="601" ht="15.75" customHeight="1">
      <c r="B601" s="35"/>
    </row>
    <row r="602" ht="15.75" customHeight="1">
      <c r="B602" s="35"/>
    </row>
    <row r="603" ht="15.75" customHeight="1">
      <c r="B603" s="35"/>
    </row>
    <row r="604" ht="15.75" customHeight="1">
      <c r="B604" s="35"/>
    </row>
    <row r="605" ht="15.75" customHeight="1">
      <c r="B605" s="35"/>
    </row>
    <row r="606" ht="15.75" customHeight="1">
      <c r="B606" s="35"/>
    </row>
    <row r="607" ht="15.75" customHeight="1">
      <c r="B607" s="35"/>
    </row>
    <row r="608" ht="15.75" customHeight="1">
      <c r="B608" s="35"/>
    </row>
    <row r="609" ht="15.75" customHeight="1">
      <c r="B609" s="35"/>
    </row>
    <row r="610" ht="15.75" customHeight="1">
      <c r="B610" s="35"/>
    </row>
    <row r="611" ht="15.75" customHeight="1">
      <c r="B611" s="35"/>
    </row>
    <row r="612" ht="15.75" customHeight="1">
      <c r="B612" s="35"/>
    </row>
    <row r="613" ht="15.75" customHeight="1">
      <c r="B613" s="35"/>
    </row>
    <row r="614" ht="15.75" customHeight="1">
      <c r="B614" s="35"/>
    </row>
    <row r="615" ht="15.75" customHeight="1">
      <c r="B615" s="35"/>
    </row>
    <row r="616" ht="15.75" customHeight="1">
      <c r="B616" s="35"/>
    </row>
    <row r="617" ht="15.75" customHeight="1">
      <c r="B617" s="35"/>
    </row>
    <row r="618" ht="15.75" customHeight="1">
      <c r="B618" s="35"/>
    </row>
    <row r="619" ht="15.75" customHeight="1">
      <c r="B619" s="35"/>
    </row>
    <row r="620" ht="15.75" customHeight="1">
      <c r="B620" s="35"/>
    </row>
    <row r="621" ht="15.75" customHeight="1">
      <c r="B621" s="35"/>
    </row>
    <row r="622" ht="15.75" customHeight="1">
      <c r="B622" s="35"/>
    </row>
    <row r="623" ht="15.75" customHeight="1">
      <c r="B623" s="35"/>
    </row>
    <row r="624" ht="15.75" customHeight="1">
      <c r="B624" s="35"/>
    </row>
    <row r="625" ht="15.75" customHeight="1">
      <c r="B625" s="35"/>
    </row>
    <row r="626" ht="15.75" customHeight="1">
      <c r="B626" s="35"/>
    </row>
    <row r="627" ht="15.75" customHeight="1">
      <c r="B627" s="35"/>
    </row>
    <row r="628" ht="15.75" customHeight="1">
      <c r="B628" s="35"/>
    </row>
    <row r="629" ht="15.75" customHeight="1">
      <c r="B629" s="35"/>
    </row>
    <row r="630" ht="15.75" customHeight="1">
      <c r="B630" s="35"/>
    </row>
    <row r="631" ht="15.75" customHeight="1">
      <c r="B631" s="35"/>
    </row>
    <row r="632" ht="15.75" customHeight="1">
      <c r="B632" s="35"/>
    </row>
    <row r="633" ht="15.75" customHeight="1">
      <c r="B633" s="35"/>
    </row>
    <row r="634" ht="15.75" customHeight="1">
      <c r="B634" s="35"/>
    </row>
    <row r="635" ht="15.75" customHeight="1">
      <c r="B635" s="35"/>
    </row>
    <row r="636" ht="15.75" customHeight="1">
      <c r="B636" s="35"/>
    </row>
    <row r="637" ht="15.75" customHeight="1">
      <c r="B637" s="35"/>
    </row>
    <row r="638" ht="15.75" customHeight="1">
      <c r="B638" s="35"/>
    </row>
    <row r="639" ht="15.75" customHeight="1">
      <c r="B639" s="35"/>
    </row>
    <row r="640" ht="15.75" customHeight="1">
      <c r="B640" s="35"/>
    </row>
    <row r="641" ht="15.75" customHeight="1">
      <c r="B641" s="35"/>
    </row>
    <row r="642" ht="15.75" customHeight="1">
      <c r="B642" s="35"/>
    </row>
    <row r="643" ht="15.75" customHeight="1">
      <c r="B643" s="35"/>
    </row>
    <row r="644" ht="15.75" customHeight="1">
      <c r="B644" s="35"/>
    </row>
    <row r="645" ht="15.75" customHeight="1">
      <c r="B645" s="35"/>
    </row>
    <row r="646" ht="15.75" customHeight="1">
      <c r="B646" s="35"/>
    </row>
    <row r="647" ht="15.75" customHeight="1">
      <c r="B647" s="35"/>
    </row>
    <row r="648" ht="15.75" customHeight="1">
      <c r="B648" s="35"/>
    </row>
    <row r="649" ht="15.75" customHeight="1">
      <c r="B649" s="35"/>
    </row>
    <row r="650" ht="15.75" customHeight="1">
      <c r="B650" s="35"/>
    </row>
    <row r="651" ht="15.75" customHeight="1">
      <c r="B651" s="35"/>
    </row>
    <row r="652" ht="15.75" customHeight="1">
      <c r="B652" s="35"/>
    </row>
    <row r="653" ht="15.75" customHeight="1">
      <c r="B653" s="35"/>
    </row>
    <row r="654" ht="15.75" customHeight="1">
      <c r="B654" s="35"/>
    </row>
    <row r="655" ht="15.75" customHeight="1">
      <c r="B655" s="35"/>
    </row>
    <row r="656" ht="15.75" customHeight="1">
      <c r="B656" s="35"/>
    </row>
    <row r="657" ht="15.75" customHeight="1">
      <c r="B657" s="35"/>
    </row>
    <row r="658" ht="15.75" customHeight="1">
      <c r="B658" s="35"/>
    </row>
    <row r="659" ht="15.75" customHeight="1">
      <c r="B659" s="35"/>
    </row>
    <row r="660" ht="15.75" customHeight="1">
      <c r="B660" s="35"/>
    </row>
    <row r="661" ht="15.75" customHeight="1">
      <c r="B661" s="35"/>
    </row>
    <row r="662" ht="15.75" customHeight="1">
      <c r="B662" s="35"/>
    </row>
    <row r="663" ht="15.75" customHeight="1">
      <c r="B663" s="35"/>
    </row>
    <row r="664" ht="15.75" customHeight="1">
      <c r="B664" s="35"/>
    </row>
    <row r="665" ht="15.75" customHeight="1">
      <c r="B665" s="35"/>
    </row>
    <row r="666" ht="15.75" customHeight="1">
      <c r="B666" s="35"/>
    </row>
    <row r="667" ht="15.75" customHeight="1">
      <c r="B667" s="35"/>
    </row>
    <row r="668" ht="15.75" customHeight="1">
      <c r="B668" s="35"/>
    </row>
    <row r="669" ht="15.75" customHeight="1">
      <c r="B669" s="35"/>
    </row>
    <row r="670" ht="15.75" customHeight="1">
      <c r="B670" s="35"/>
    </row>
    <row r="671" ht="15.75" customHeight="1">
      <c r="B671" s="35"/>
    </row>
    <row r="672" ht="15.75" customHeight="1">
      <c r="B672" s="35"/>
    </row>
    <row r="673" ht="15.75" customHeight="1">
      <c r="B673" s="35"/>
    </row>
    <row r="674" ht="15.75" customHeight="1">
      <c r="B674" s="35"/>
    </row>
    <row r="675" ht="15.75" customHeight="1">
      <c r="B675" s="35"/>
    </row>
    <row r="676" ht="15.75" customHeight="1">
      <c r="B676" s="35"/>
    </row>
    <row r="677" ht="15.75" customHeight="1">
      <c r="B677" s="35"/>
    </row>
    <row r="678" ht="15.75" customHeight="1">
      <c r="B678" s="35"/>
    </row>
    <row r="679" ht="15.75" customHeight="1">
      <c r="B679" s="35"/>
    </row>
    <row r="680" ht="15.75" customHeight="1">
      <c r="B680" s="35"/>
    </row>
    <row r="681" ht="15.75" customHeight="1">
      <c r="B681" s="35"/>
    </row>
    <row r="682" ht="15.75" customHeight="1">
      <c r="B682" s="35"/>
    </row>
    <row r="683" ht="15.75" customHeight="1">
      <c r="B683" s="35"/>
    </row>
    <row r="684" ht="15.75" customHeight="1">
      <c r="B684" s="35"/>
    </row>
    <row r="685" ht="15.75" customHeight="1">
      <c r="B685" s="35"/>
    </row>
    <row r="686" ht="15.75" customHeight="1">
      <c r="B686" s="35"/>
    </row>
    <row r="687" ht="15.75" customHeight="1">
      <c r="B687" s="35"/>
    </row>
    <row r="688" ht="15.75" customHeight="1">
      <c r="B688" s="35"/>
    </row>
    <row r="689" ht="15.75" customHeight="1">
      <c r="B689" s="35"/>
    </row>
    <row r="690" ht="15.75" customHeight="1">
      <c r="B690" s="35"/>
    </row>
    <row r="691" ht="15.75" customHeight="1">
      <c r="B691" s="35"/>
    </row>
    <row r="692" ht="15.75" customHeight="1">
      <c r="B692" s="35"/>
    </row>
    <row r="693" ht="15.75" customHeight="1">
      <c r="B693" s="35"/>
    </row>
    <row r="694" ht="15.75" customHeight="1">
      <c r="B694" s="35"/>
    </row>
    <row r="695" ht="15.75" customHeight="1">
      <c r="B695" s="35"/>
    </row>
    <row r="696" ht="15.75" customHeight="1">
      <c r="B696" s="35"/>
    </row>
    <row r="697" ht="15.75" customHeight="1">
      <c r="B697" s="35"/>
    </row>
    <row r="698" ht="15.75" customHeight="1">
      <c r="B698" s="35"/>
    </row>
    <row r="699" ht="15.75" customHeight="1">
      <c r="B699" s="35"/>
    </row>
    <row r="700" ht="15.75" customHeight="1">
      <c r="B700" s="35"/>
    </row>
    <row r="701" ht="15.75" customHeight="1">
      <c r="B701" s="35"/>
    </row>
    <row r="702" ht="15.75" customHeight="1">
      <c r="B702" s="35"/>
    </row>
    <row r="703" ht="15.75" customHeight="1">
      <c r="B703" s="35"/>
    </row>
    <row r="704" ht="15.75" customHeight="1">
      <c r="B704" s="35"/>
    </row>
    <row r="705" ht="15.75" customHeight="1">
      <c r="B705" s="35"/>
    </row>
    <row r="706" ht="15.75" customHeight="1">
      <c r="B706" s="35"/>
    </row>
    <row r="707" ht="15.75" customHeight="1">
      <c r="B707" s="35"/>
    </row>
    <row r="708" ht="15.75" customHeight="1">
      <c r="B708" s="35"/>
    </row>
    <row r="709" ht="15.75" customHeight="1">
      <c r="B709" s="35"/>
    </row>
    <row r="710" ht="15.75" customHeight="1">
      <c r="B710" s="35"/>
    </row>
    <row r="711" ht="15.75" customHeight="1">
      <c r="B711" s="35"/>
    </row>
    <row r="712" ht="15.75" customHeight="1">
      <c r="B712" s="35"/>
    </row>
    <row r="713" ht="15.75" customHeight="1">
      <c r="B713" s="35"/>
    </row>
    <row r="714" ht="15.75" customHeight="1">
      <c r="B714" s="35"/>
    </row>
    <row r="715" ht="15.75" customHeight="1">
      <c r="B715" s="35"/>
    </row>
    <row r="716" ht="15.75" customHeight="1">
      <c r="B716" s="35"/>
    </row>
    <row r="717" ht="15.75" customHeight="1">
      <c r="B717" s="35"/>
    </row>
    <row r="718" ht="15.75" customHeight="1">
      <c r="B718" s="35"/>
    </row>
    <row r="719" ht="15.75" customHeight="1">
      <c r="B719" s="35"/>
    </row>
    <row r="720" ht="15.75" customHeight="1">
      <c r="B720" s="35"/>
    </row>
    <row r="721" ht="15.75" customHeight="1">
      <c r="B721" s="35"/>
    </row>
    <row r="722" ht="15.75" customHeight="1">
      <c r="B722" s="35"/>
    </row>
    <row r="723" ht="15.75" customHeight="1">
      <c r="B723" s="35"/>
    </row>
    <row r="724" ht="15.75" customHeight="1">
      <c r="B724" s="35"/>
    </row>
    <row r="725" ht="15.75" customHeight="1">
      <c r="B725" s="35"/>
    </row>
    <row r="726" ht="15.75" customHeight="1">
      <c r="B726" s="35"/>
    </row>
    <row r="727" ht="15.75" customHeight="1">
      <c r="B727" s="35"/>
    </row>
    <row r="728" ht="15.75" customHeight="1">
      <c r="B728" s="35"/>
    </row>
    <row r="729" ht="15.75" customHeight="1">
      <c r="B729" s="35"/>
    </row>
    <row r="730" ht="15.75" customHeight="1">
      <c r="B730" s="35"/>
    </row>
    <row r="731" ht="15.75" customHeight="1">
      <c r="B731" s="35"/>
    </row>
    <row r="732" ht="15.75" customHeight="1">
      <c r="B732" s="35"/>
    </row>
    <row r="733" ht="15.75" customHeight="1">
      <c r="B733" s="35"/>
    </row>
    <row r="734" ht="15.75" customHeight="1">
      <c r="B734" s="35"/>
    </row>
    <row r="735" ht="15.75" customHeight="1">
      <c r="B735" s="35"/>
    </row>
    <row r="736" ht="15.75" customHeight="1">
      <c r="B736" s="35"/>
    </row>
    <row r="737" ht="15.75" customHeight="1">
      <c r="B737" s="35"/>
    </row>
    <row r="738" ht="15.75" customHeight="1">
      <c r="B738" s="35"/>
    </row>
    <row r="739" ht="15.75" customHeight="1">
      <c r="B739" s="35"/>
    </row>
    <row r="740" ht="15.75" customHeight="1">
      <c r="B740" s="35"/>
    </row>
    <row r="741" ht="15.75" customHeight="1">
      <c r="B741" s="35"/>
    </row>
    <row r="742" ht="15.75" customHeight="1">
      <c r="B742" s="35"/>
    </row>
    <row r="743" ht="15.75" customHeight="1">
      <c r="B743" s="35"/>
    </row>
    <row r="744" ht="15.75" customHeight="1">
      <c r="B744" s="35"/>
    </row>
    <row r="745" ht="15.75" customHeight="1">
      <c r="B745" s="35"/>
    </row>
    <row r="746" ht="15.75" customHeight="1">
      <c r="B746" s="35"/>
    </row>
    <row r="747" ht="15.75" customHeight="1">
      <c r="B747" s="35"/>
    </row>
    <row r="748" ht="15.75" customHeight="1">
      <c r="B748" s="35"/>
    </row>
    <row r="749" ht="15.75" customHeight="1">
      <c r="B749" s="35"/>
    </row>
    <row r="750" ht="15.75" customHeight="1">
      <c r="B750" s="35"/>
    </row>
    <row r="751" ht="15.75" customHeight="1">
      <c r="B751" s="35"/>
    </row>
    <row r="752" ht="15.75" customHeight="1">
      <c r="B752" s="35"/>
    </row>
    <row r="753" ht="15.75" customHeight="1">
      <c r="B753" s="35"/>
    </row>
    <row r="754" ht="15.75" customHeight="1">
      <c r="B754" s="35"/>
    </row>
    <row r="755" ht="15.75" customHeight="1">
      <c r="B755" s="35"/>
    </row>
    <row r="756" ht="15.75" customHeight="1">
      <c r="B756" s="35"/>
    </row>
    <row r="757" ht="15.75" customHeight="1">
      <c r="B757" s="35"/>
    </row>
    <row r="758" ht="15.75" customHeight="1">
      <c r="B758" s="35"/>
    </row>
    <row r="759" ht="15.75" customHeight="1">
      <c r="B759" s="35"/>
    </row>
    <row r="760" ht="15.75" customHeight="1">
      <c r="B760" s="35"/>
    </row>
    <row r="761" ht="15.75" customHeight="1">
      <c r="B761" s="35"/>
    </row>
    <row r="762" ht="15.75" customHeight="1">
      <c r="B762" s="35"/>
    </row>
    <row r="763" ht="15.75" customHeight="1">
      <c r="B763" s="35"/>
    </row>
    <row r="764" ht="15.75" customHeight="1">
      <c r="B764" s="35"/>
    </row>
    <row r="765" ht="15.75" customHeight="1">
      <c r="B765" s="35"/>
    </row>
    <row r="766" ht="15.75" customHeight="1">
      <c r="B766" s="35"/>
    </row>
    <row r="767" ht="15.75" customHeight="1">
      <c r="B767" s="35"/>
    </row>
    <row r="768" ht="15.75" customHeight="1">
      <c r="B768" s="35"/>
    </row>
    <row r="769" ht="15.75" customHeight="1">
      <c r="B769" s="35"/>
    </row>
    <row r="770" ht="15.75" customHeight="1">
      <c r="B770" s="35"/>
    </row>
    <row r="771" ht="15.75" customHeight="1">
      <c r="B771" s="35"/>
    </row>
    <row r="772" ht="15.75" customHeight="1">
      <c r="B772" s="35"/>
    </row>
    <row r="773" ht="15.75" customHeight="1">
      <c r="B773" s="35"/>
    </row>
    <row r="774" ht="15.75" customHeight="1">
      <c r="B774" s="35"/>
    </row>
    <row r="775" ht="15.75" customHeight="1">
      <c r="B775" s="35"/>
    </row>
    <row r="776" ht="15.75" customHeight="1">
      <c r="B776" s="35"/>
    </row>
    <row r="777" ht="15.75" customHeight="1">
      <c r="B777" s="35"/>
    </row>
    <row r="778" ht="15.75" customHeight="1">
      <c r="B778" s="35"/>
    </row>
    <row r="779" ht="15.75" customHeight="1">
      <c r="B779" s="35"/>
    </row>
    <row r="780" ht="15.75" customHeight="1">
      <c r="B780" s="35"/>
    </row>
    <row r="781" ht="15.75" customHeight="1">
      <c r="B781" s="35"/>
    </row>
    <row r="782" ht="15.75" customHeight="1">
      <c r="B782" s="35"/>
    </row>
    <row r="783" ht="15.75" customHeight="1">
      <c r="B783" s="35"/>
    </row>
    <row r="784" ht="15.75" customHeight="1">
      <c r="B784" s="35"/>
    </row>
    <row r="785" ht="15.75" customHeight="1">
      <c r="B785" s="35"/>
    </row>
    <row r="786" ht="15.75" customHeight="1">
      <c r="B786" s="35"/>
    </row>
    <row r="787" ht="15.75" customHeight="1">
      <c r="B787" s="35"/>
    </row>
    <row r="788" ht="15.75" customHeight="1">
      <c r="B788" s="35"/>
    </row>
    <row r="789" ht="15.75" customHeight="1">
      <c r="B789" s="35"/>
    </row>
    <row r="790" ht="15.75" customHeight="1">
      <c r="B790" s="35"/>
    </row>
    <row r="791" ht="15.75" customHeight="1">
      <c r="B791" s="35"/>
    </row>
    <row r="792" ht="15.75" customHeight="1">
      <c r="B792" s="35"/>
    </row>
    <row r="793" ht="15.75" customHeight="1">
      <c r="B793" s="35"/>
    </row>
    <row r="794" ht="15.75" customHeight="1">
      <c r="B794" s="35"/>
    </row>
    <row r="795" ht="15.75" customHeight="1">
      <c r="B795" s="35"/>
    </row>
    <row r="796" ht="15.75" customHeight="1">
      <c r="B796" s="35"/>
    </row>
    <row r="797" ht="15.75" customHeight="1">
      <c r="B797" s="35"/>
    </row>
    <row r="798" ht="15.75" customHeight="1">
      <c r="B798" s="35"/>
    </row>
    <row r="799" ht="15.75" customHeight="1">
      <c r="B799" s="35"/>
    </row>
    <row r="800" ht="15.75" customHeight="1">
      <c r="B800" s="35"/>
    </row>
    <row r="801" ht="15.75" customHeight="1">
      <c r="B801" s="35"/>
    </row>
    <row r="802" ht="15.75" customHeight="1">
      <c r="B802" s="35"/>
    </row>
    <row r="803" ht="15.75" customHeight="1">
      <c r="B803" s="35"/>
    </row>
    <row r="804" ht="15.75" customHeight="1">
      <c r="B804" s="35"/>
    </row>
    <row r="805" ht="15.75" customHeight="1">
      <c r="B805" s="35"/>
    </row>
    <row r="806" ht="15.75" customHeight="1">
      <c r="B806" s="35"/>
    </row>
    <row r="807" ht="15.75" customHeight="1">
      <c r="B807" s="35"/>
    </row>
    <row r="808" ht="15.75" customHeight="1">
      <c r="B808" s="35"/>
    </row>
    <row r="809" ht="15.75" customHeight="1">
      <c r="B809" s="35"/>
    </row>
    <row r="810" ht="15.75" customHeight="1">
      <c r="B810" s="35"/>
    </row>
    <row r="811" ht="15.75" customHeight="1">
      <c r="B811" s="35"/>
    </row>
    <row r="812" ht="15.75" customHeight="1">
      <c r="B812" s="35"/>
    </row>
    <row r="813" ht="15.75" customHeight="1">
      <c r="B813" s="35"/>
    </row>
    <row r="814" ht="15.75" customHeight="1">
      <c r="B814" s="35"/>
    </row>
    <row r="815" ht="15.75" customHeight="1">
      <c r="B815" s="35"/>
    </row>
    <row r="816" ht="15.75" customHeight="1">
      <c r="B816" s="35"/>
    </row>
    <row r="817" ht="15.75" customHeight="1">
      <c r="B817" s="35"/>
    </row>
    <row r="818" ht="15.75" customHeight="1">
      <c r="B818" s="35"/>
    </row>
    <row r="819" ht="15.75" customHeight="1">
      <c r="B819" s="35"/>
    </row>
    <row r="820" ht="15.75" customHeight="1">
      <c r="B820" s="35"/>
    </row>
    <row r="821" ht="15.75" customHeight="1">
      <c r="B821" s="35"/>
    </row>
    <row r="822" ht="15.75" customHeight="1">
      <c r="B822" s="35"/>
    </row>
    <row r="823" ht="15.75" customHeight="1">
      <c r="B823" s="35"/>
    </row>
    <row r="824" ht="15.75" customHeight="1">
      <c r="B824" s="35"/>
    </row>
    <row r="825" ht="15.75" customHeight="1">
      <c r="B825" s="35"/>
    </row>
    <row r="826" ht="15.75" customHeight="1">
      <c r="B826" s="35"/>
    </row>
    <row r="827" ht="15.75" customHeight="1">
      <c r="B827" s="35"/>
    </row>
    <row r="828" ht="15.75" customHeight="1">
      <c r="B828" s="35"/>
    </row>
    <row r="829" ht="15.75" customHeight="1">
      <c r="B829" s="35"/>
    </row>
    <row r="830" ht="15.75" customHeight="1">
      <c r="B830" s="35"/>
    </row>
    <row r="831" ht="15.75" customHeight="1">
      <c r="B831" s="35"/>
    </row>
    <row r="832" ht="15.75" customHeight="1">
      <c r="B832" s="35"/>
    </row>
    <row r="833" ht="15.75" customHeight="1">
      <c r="B833" s="35"/>
    </row>
    <row r="834" ht="15.75" customHeight="1">
      <c r="B834" s="35"/>
    </row>
    <row r="835" ht="15.75" customHeight="1">
      <c r="B835" s="35"/>
    </row>
    <row r="836" ht="15.75" customHeight="1">
      <c r="B836" s="35"/>
    </row>
    <row r="837" ht="15.75" customHeight="1">
      <c r="B837" s="35"/>
    </row>
    <row r="838" ht="15.75" customHeight="1">
      <c r="B838" s="35"/>
    </row>
    <row r="839" ht="15.75" customHeight="1">
      <c r="B839" s="35"/>
    </row>
    <row r="840" ht="15.75" customHeight="1">
      <c r="B840" s="35"/>
    </row>
    <row r="841" ht="15.75" customHeight="1">
      <c r="B841" s="35"/>
    </row>
    <row r="842" ht="15.75" customHeight="1">
      <c r="B842" s="35"/>
    </row>
    <row r="843" ht="15.75" customHeight="1">
      <c r="B843" s="35"/>
    </row>
    <row r="844" ht="15.75" customHeight="1">
      <c r="B844" s="35"/>
    </row>
    <row r="845" ht="15.75" customHeight="1">
      <c r="B845" s="35"/>
    </row>
    <row r="846" ht="15.75" customHeight="1">
      <c r="B846" s="35"/>
    </row>
    <row r="847" ht="15.75" customHeight="1">
      <c r="B847" s="35"/>
    </row>
    <row r="848" ht="15.75" customHeight="1">
      <c r="B848" s="35"/>
    </row>
    <row r="849" ht="15.75" customHeight="1">
      <c r="B849" s="35"/>
    </row>
    <row r="850" ht="15.75" customHeight="1">
      <c r="B850" s="35"/>
    </row>
    <row r="851" ht="15.75" customHeight="1">
      <c r="B851" s="35"/>
    </row>
    <row r="852" ht="15.75" customHeight="1">
      <c r="B852" s="35"/>
    </row>
    <row r="853" ht="15.75" customHeight="1">
      <c r="B853" s="35"/>
    </row>
    <row r="854" ht="15.75" customHeight="1">
      <c r="B854" s="35"/>
    </row>
    <row r="855" ht="15.75" customHeight="1">
      <c r="B855" s="35"/>
    </row>
    <row r="856" ht="15.75" customHeight="1">
      <c r="B856" s="35"/>
    </row>
    <row r="857" ht="15.75" customHeight="1">
      <c r="B857" s="35"/>
    </row>
    <row r="858" ht="15.75" customHeight="1">
      <c r="B858" s="35"/>
    </row>
    <row r="859" ht="15.75" customHeight="1">
      <c r="B859" s="35"/>
    </row>
    <row r="860" ht="15.75" customHeight="1">
      <c r="B860" s="35"/>
    </row>
    <row r="861" ht="15.75" customHeight="1">
      <c r="B861" s="35"/>
    </row>
    <row r="862" ht="15.75" customHeight="1">
      <c r="B862" s="35"/>
    </row>
    <row r="863" ht="15.75" customHeight="1">
      <c r="B863" s="35"/>
    </row>
    <row r="864" ht="15.75" customHeight="1">
      <c r="B864" s="35"/>
    </row>
    <row r="865" ht="15.75" customHeight="1">
      <c r="B865" s="35"/>
    </row>
    <row r="866" ht="15.75" customHeight="1">
      <c r="B866" s="35"/>
    </row>
    <row r="867" ht="15.75" customHeight="1">
      <c r="B867" s="35"/>
    </row>
    <row r="868" ht="15.75" customHeight="1">
      <c r="B868" s="35"/>
    </row>
    <row r="869" ht="15.75" customHeight="1">
      <c r="B869" s="35"/>
    </row>
    <row r="870" ht="15.75" customHeight="1">
      <c r="B870" s="35"/>
    </row>
    <row r="871" ht="15.75" customHeight="1">
      <c r="B871" s="35"/>
    </row>
    <row r="872" ht="15.75" customHeight="1">
      <c r="B872" s="35"/>
    </row>
    <row r="873" ht="15.75" customHeight="1">
      <c r="B873" s="35"/>
    </row>
    <row r="874" ht="15.75" customHeight="1">
      <c r="B874" s="35"/>
    </row>
    <row r="875" ht="15.75" customHeight="1">
      <c r="B875" s="35"/>
    </row>
    <row r="876" ht="15.75" customHeight="1">
      <c r="B876" s="35"/>
    </row>
    <row r="877" ht="15.75" customHeight="1">
      <c r="B877" s="35"/>
    </row>
    <row r="878" ht="15.75" customHeight="1">
      <c r="B878" s="35"/>
    </row>
    <row r="879" ht="15.75" customHeight="1">
      <c r="B879" s="35"/>
    </row>
    <row r="880" ht="15.75" customHeight="1">
      <c r="B880" s="35"/>
    </row>
    <row r="881" ht="15.75" customHeight="1">
      <c r="B881" s="35"/>
    </row>
    <row r="882" ht="15.75" customHeight="1">
      <c r="B882" s="35"/>
    </row>
    <row r="883" ht="15.75" customHeight="1">
      <c r="B883" s="35"/>
    </row>
    <row r="884" ht="15.75" customHeight="1">
      <c r="B884" s="35"/>
    </row>
    <row r="885" ht="15.75" customHeight="1">
      <c r="B885" s="35"/>
    </row>
    <row r="886" ht="15.75" customHeight="1">
      <c r="B886" s="35"/>
    </row>
    <row r="887" ht="15.75" customHeight="1">
      <c r="B887" s="35"/>
    </row>
    <row r="888" ht="15.75" customHeight="1">
      <c r="B888" s="35"/>
    </row>
    <row r="889" ht="15.75" customHeight="1">
      <c r="B889" s="35"/>
    </row>
    <row r="890" ht="15.75" customHeight="1">
      <c r="B890" s="35"/>
    </row>
    <row r="891" ht="15.75" customHeight="1">
      <c r="B891" s="35"/>
    </row>
    <row r="892" ht="15.75" customHeight="1">
      <c r="B892" s="35"/>
    </row>
    <row r="893" ht="15.75" customHeight="1">
      <c r="B893" s="35"/>
    </row>
    <row r="894" ht="15.75" customHeight="1">
      <c r="B894" s="35"/>
    </row>
    <row r="895" ht="15.75" customHeight="1">
      <c r="B895" s="35"/>
    </row>
    <row r="896" ht="15.75" customHeight="1">
      <c r="B896" s="35"/>
    </row>
    <row r="897" ht="15.75" customHeight="1">
      <c r="B897" s="35"/>
    </row>
    <row r="898" ht="15.75" customHeight="1">
      <c r="B898" s="35"/>
    </row>
    <row r="899" ht="15.75" customHeight="1">
      <c r="B899" s="35"/>
    </row>
    <row r="900" ht="15.75" customHeight="1">
      <c r="B900" s="35"/>
    </row>
    <row r="901" ht="15.75" customHeight="1">
      <c r="B901" s="35"/>
    </row>
    <row r="902" ht="15.75" customHeight="1">
      <c r="B902" s="35"/>
    </row>
    <row r="903" ht="15.75" customHeight="1">
      <c r="B903" s="35"/>
    </row>
    <row r="904" ht="15.75" customHeight="1">
      <c r="B904" s="35"/>
    </row>
    <row r="905" ht="15.75" customHeight="1">
      <c r="B905" s="35"/>
    </row>
    <row r="906" ht="15.75" customHeight="1">
      <c r="B906" s="35"/>
    </row>
    <row r="907" ht="15.75" customHeight="1">
      <c r="B907" s="35"/>
    </row>
    <row r="908" ht="15.75" customHeight="1">
      <c r="B908" s="35"/>
    </row>
    <row r="909" ht="15.75" customHeight="1">
      <c r="B909" s="35"/>
    </row>
    <row r="910" ht="15.75" customHeight="1">
      <c r="B910" s="35"/>
    </row>
    <row r="911" ht="15.75" customHeight="1">
      <c r="B911" s="35"/>
    </row>
    <row r="912" ht="15.75" customHeight="1">
      <c r="B912" s="35"/>
    </row>
    <row r="913" ht="15.75" customHeight="1">
      <c r="B913" s="35"/>
    </row>
    <row r="914" ht="15.75" customHeight="1">
      <c r="B914" s="35"/>
    </row>
    <row r="915" ht="15.75" customHeight="1">
      <c r="B915" s="35"/>
    </row>
    <row r="916" ht="15.75" customHeight="1">
      <c r="B916" s="35"/>
    </row>
    <row r="917" ht="15.75" customHeight="1">
      <c r="B917" s="35"/>
    </row>
    <row r="918" ht="15.75" customHeight="1">
      <c r="B918" s="35"/>
    </row>
    <row r="919" ht="15.75" customHeight="1">
      <c r="B919" s="35"/>
    </row>
    <row r="920" ht="15.75" customHeight="1">
      <c r="B920" s="35"/>
    </row>
    <row r="921" ht="15.75" customHeight="1">
      <c r="B921" s="35"/>
    </row>
    <row r="922" ht="15.75" customHeight="1">
      <c r="B922" s="35"/>
    </row>
    <row r="923" ht="15.75" customHeight="1">
      <c r="B923" s="35"/>
    </row>
    <row r="924" ht="15.75" customHeight="1">
      <c r="B924" s="35"/>
    </row>
    <row r="925" ht="15.75" customHeight="1">
      <c r="B925" s="35"/>
    </row>
    <row r="926" ht="15.75" customHeight="1">
      <c r="B926" s="35"/>
    </row>
    <row r="927" ht="15.75" customHeight="1">
      <c r="B927" s="35"/>
    </row>
    <row r="928" ht="15.75" customHeight="1">
      <c r="B928" s="35"/>
    </row>
    <row r="929" ht="15.75" customHeight="1">
      <c r="B929" s="35"/>
    </row>
    <row r="930" ht="15.75" customHeight="1">
      <c r="B930" s="35"/>
    </row>
    <row r="931" ht="15.75" customHeight="1">
      <c r="B931" s="35"/>
    </row>
    <row r="932" ht="15.75" customHeight="1">
      <c r="B932" s="35"/>
    </row>
    <row r="933" ht="15.75" customHeight="1">
      <c r="B933" s="35"/>
    </row>
    <row r="934" ht="15.75" customHeight="1">
      <c r="B934" s="35"/>
    </row>
    <row r="935" ht="15.75" customHeight="1">
      <c r="B935" s="35"/>
    </row>
    <row r="936" ht="15.75" customHeight="1">
      <c r="B936" s="35"/>
    </row>
    <row r="937" ht="15.75" customHeight="1">
      <c r="B937" s="35"/>
    </row>
    <row r="938" ht="15.75" customHeight="1">
      <c r="B938" s="35"/>
    </row>
    <row r="939" ht="15.75" customHeight="1">
      <c r="B939" s="35"/>
    </row>
    <row r="940" ht="15.75" customHeight="1">
      <c r="B940" s="35"/>
    </row>
    <row r="941" ht="15.75" customHeight="1">
      <c r="B941" s="35"/>
    </row>
    <row r="942" ht="15.75" customHeight="1">
      <c r="B942" s="35"/>
    </row>
    <row r="943" ht="15.75" customHeight="1">
      <c r="B943" s="35"/>
    </row>
    <row r="944" ht="15.75" customHeight="1">
      <c r="B944" s="35"/>
    </row>
    <row r="945" ht="15.75" customHeight="1">
      <c r="B945" s="35"/>
    </row>
    <row r="946" ht="15.75" customHeight="1">
      <c r="B946" s="35"/>
    </row>
    <row r="947" ht="15.75" customHeight="1">
      <c r="B947" s="35"/>
    </row>
    <row r="948" ht="15.75" customHeight="1">
      <c r="B948" s="35"/>
    </row>
    <row r="949" ht="15.75" customHeight="1">
      <c r="B949" s="35"/>
    </row>
    <row r="950" ht="15.75" customHeight="1">
      <c r="B950" s="35"/>
    </row>
    <row r="951" ht="15.75" customHeight="1">
      <c r="B951" s="35"/>
    </row>
    <row r="952" ht="15.75" customHeight="1">
      <c r="B952" s="35"/>
    </row>
    <row r="953" ht="15.75" customHeight="1">
      <c r="B953" s="35"/>
    </row>
    <row r="954" ht="15.75" customHeight="1">
      <c r="B954" s="35"/>
    </row>
    <row r="955" ht="15.75" customHeight="1">
      <c r="B955" s="35"/>
    </row>
    <row r="956" ht="15.75" customHeight="1">
      <c r="B956" s="35"/>
    </row>
    <row r="957" ht="15.75" customHeight="1">
      <c r="B957" s="35"/>
    </row>
    <row r="958" ht="15.75" customHeight="1">
      <c r="B958" s="35"/>
    </row>
    <row r="959" ht="15.75" customHeight="1">
      <c r="B959" s="35"/>
    </row>
    <row r="960" ht="15.75" customHeight="1">
      <c r="B960" s="35"/>
    </row>
    <row r="961" ht="15.75" customHeight="1">
      <c r="B961" s="35"/>
    </row>
    <row r="962" ht="15.75" customHeight="1">
      <c r="B962" s="35"/>
    </row>
    <row r="963" ht="15.75" customHeight="1">
      <c r="B963" s="35"/>
    </row>
    <row r="964" ht="15.75" customHeight="1">
      <c r="B964" s="35"/>
    </row>
    <row r="965" ht="15.75" customHeight="1">
      <c r="B965" s="35"/>
    </row>
    <row r="966" ht="15.75" customHeight="1">
      <c r="B966" s="35"/>
    </row>
    <row r="967" ht="15.75" customHeight="1">
      <c r="B967" s="35"/>
    </row>
    <row r="968" ht="15.75" customHeight="1">
      <c r="B968" s="35"/>
    </row>
    <row r="969" ht="15.75" customHeight="1">
      <c r="B969" s="35"/>
    </row>
    <row r="970" ht="15.75" customHeight="1">
      <c r="B970" s="35"/>
    </row>
    <row r="971" ht="15.75" customHeight="1">
      <c r="B971" s="35"/>
    </row>
    <row r="972" ht="15.75" customHeight="1">
      <c r="B972" s="35"/>
    </row>
    <row r="973" ht="15.75" customHeight="1">
      <c r="B973" s="35"/>
    </row>
    <row r="974" ht="15.75" customHeight="1">
      <c r="B974" s="35"/>
    </row>
    <row r="975" ht="15.75" customHeight="1">
      <c r="B975" s="35"/>
    </row>
    <row r="976" ht="15.75" customHeight="1">
      <c r="B976" s="35"/>
    </row>
    <row r="977" ht="15.75" customHeight="1">
      <c r="B977" s="35"/>
    </row>
    <row r="978" ht="15.75" customHeight="1">
      <c r="B978" s="35"/>
    </row>
    <row r="979" ht="15.75" customHeight="1">
      <c r="B979" s="35"/>
    </row>
    <row r="980" ht="15.75" customHeight="1">
      <c r="B980" s="35"/>
    </row>
    <row r="981" ht="15.75" customHeight="1">
      <c r="B981" s="35"/>
    </row>
    <row r="982" ht="15.75" customHeight="1">
      <c r="B982" s="35"/>
    </row>
    <row r="983" ht="15.75" customHeight="1">
      <c r="B983" s="35"/>
    </row>
    <row r="984" ht="15.75" customHeight="1">
      <c r="B984" s="35"/>
    </row>
    <row r="985" ht="15.75" customHeight="1">
      <c r="B985" s="35"/>
    </row>
    <row r="986" ht="15.75" customHeight="1">
      <c r="B986" s="35"/>
    </row>
    <row r="987" ht="15.75" customHeight="1">
      <c r="B987" s="35"/>
    </row>
    <row r="988" ht="15.75" customHeight="1">
      <c r="B988" s="35"/>
    </row>
    <row r="989" ht="15.75" customHeight="1">
      <c r="B989" s="35"/>
    </row>
    <row r="990" ht="15.75" customHeight="1">
      <c r="B990" s="35"/>
    </row>
    <row r="991" ht="15.75" customHeight="1">
      <c r="B991" s="35"/>
    </row>
  </sheetData>
  <mergeCells count="28">
    <mergeCell ref="F7:F12"/>
    <mergeCell ref="F13:F17"/>
    <mergeCell ref="F18:F26"/>
    <mergeCell ref="A1:F1"/>
    <mergeCell ref="A2:B2"/>
    <mergeCell ref="C2:F2"/>
    <mergeCell ref="A3:B3"/>
    <mergeCell ref="C3:F3"/>
    <mergeCell ref="C4:F4"/>
    <mergeCell ref="A5:F5"/>
    <mergeCell ref="B13:B17"/>
    <mergeCell ref="B18:B26"/>
    <mergeCell ref="A4:B4"/>
    <mergeCell ref="A7:A26"/>
    <mergeCell ref="B7:B12"/>
    <mergeCell ref="C7:C12"/>
    <mergeCell ref="D7:D12"/>
    <mergeCell ref="C13:C17"/>
    <mergeCell ref="D13:D17"/>
    <mergeCell ref="B33:F33"/>
    <mergeCell ref="B34:F34"/>
    <mergeCell ref="C18:C26"/>
    <mergeCell ref="D18:D26"/>
    <mergeCell ref="B28:F28"/>
    <mergeCell ref="B29:F29"/>
    <mergeCell ref="B30:F30"/>
    <mergeCell ref="B31:F31"/>
    <mergeCell ref="B32:F32"/>
  </mergeCells>
  <hyperlinks>
    <hyperlink r:id="rId2" ref="C4"/>
  </hyperlinks>
  <printOptions/>
  <pageMargins bottom="0.75" footer="0.0" header="0.0" left="0.25" right="0.25" top="0.75"/>
  <pageSetup fitToHeight="0" paperSize="9" orientation="landscape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.5"/>
    <col customWidth="1" min="2" max="2" width="15.13"/>
    <col customWidth="1" min="3" max="3" width="16.25"/>
    <col customWidth="1" hidden="1" min="4" max="4" width="30.0"/>
    <col customWidth="1" min="5" max="5" width="17.88"/>
    <col customWidth="1" min="6" max="6" width="10.63"/>
    <col customWidth="1" min="7" max="7" width="17.63"/>
    <col customWidth="1" min="8" max="8" width="14.88"/>
    <col customWidth="1" min="9" max="9" width="31.63"/>
    <col customWidth="1" min="10" max="10" width="32.38"/>
  </cols>
  <sheetData>
    <row r="1" ht="15.75" customHeight="1">
      <c r="A1" s="46" t="s">
        <v>79</v>
      </c>
      <c r="B1" s="47" t="s">
        <v>80</v>
      </c>
      <c r="C1" s="3"/>
      <c r="D1" s="3"/>
      <c r="E1" s="3"/>
      <c r="F1" s="3"/>
      <c r="G1" s="3"/>
      <c r="H1" s="3"/>
      <c r="I1" s="3"/>
      <c r="J1" s="4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ht="30.75" customHeight="1">
      <c r="A2" s="27"/>
      <c r="B2" s="49" t="s">
        <v>81</v>
      </c>
      <c r="C2" s="49" t="s">
        <v>82</v>
      </c>
      <c r="D2" s="50" t="s">
        <v>83</v>
      </c>
      <c r="E2" s="51" t="s">
        <v>84</v>
      </c>
      <c r="F2" s="49" t="s">
        <v>85</v>
      </c>
      <c r="G2" s="49" t="s">
        <v>86</v>
      </c>
      <c r="H2" s="49" t="s">
        <v>87</v>
      </c>
      <c r="I2" s="51" t="s">
        <v>88</v>
      </c>
      <c r="J2" s="51" t="s">
        <v>89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>
      <c r="A3" s="52">
        <v>1.0</v>
      </c>
      <c r="B3" s="53" t="str">
        <f>'ETAPA 1. FIXAÇÃO DE OBJETIVOS'!A$7</f>
        <v>Garantir a Excelência na Gestão de Pessoas.</v>
      </c>
      <c r="C3" s="54" t="str">
        <f>'ETAPA 1. FIXAÇÃO DE OBJETIVOS'!B7&amp; ""</f>
        <v>Boas práticas de gestão de pessoas</v>
      </c>
      <c r="D3" s="52" t="str">
        <f>'ETAPA 1. FIXAÇÃO DE OBJETIVOS'!E9&amp; "; e
"&amp;'ETAPA 1. FIXAÇÃO DE OBJETIVOS'!E12</f>
        <v>Normatizar a gestão do dimensionamento de pessoal da Universidade Federal do Ceará, com implementação de editais de movimentação; e
Institucionalizar a política de gestão de pessoas da Universidade Federal do Ceará fortalecendo as temáticas: diversidade, reconhecimento e desenvolvimento de gestores</v>
      </c>
      <c r="E3" s="52" t="s">
        <v>90</v>
      </c>
      <c r="F3" s="55" t="s">
        <v>91</v>
      </c>
      <c r="G3" s="55" t="s">
        <v>92</v>
      </c>
      <c r="H3" s="56" t="s">
        <v>93</v>
      </c>
      <c r="I3" s="56" t="s">
        <v>94</v>
      </c>
      <c r="J3" s="56" t="s">
        <v>95</v>
      </c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>
      <c r="A4" s="52">
        <v>2.0</v>
      </c>
      <c r="B4" s="53" t="str">
        <f>'ETAPA 1. FIXAÇÃO DE OBJETIVOS'!A$7</f>
        <v>Garantir a Excelência na Gestão de Pessoas.</v>
      </c>
      <c r="C4" s="54" t="str">
        <f>'ETAPA 1. FIXAÇÃO DE OBJETIVOS'!B7&amp; "; "&amp;'ETAPA 1. FIXAÇÃO DE OBJETIVOS'!B13&amp;" e "&amp;'ETAPA 1. FIXAÇÃO DE OBJETIVOS'!B18</f>
        <v>Boas práticas de gestão de pessoas; Desenvolvimento de pessoas e Qualidade de vida no trabalho e inclusão</v>
      </c>
      <c r="D4" s="53" t="str">
        <f>'ETAPA 1. FIXAÇÃO DE OBJETIVOS'!E7&amp; "; 
" &amp;'ETAPA 1. FIXAÇÃO DE OBJETIVOS'!E8&amp; "; 
" &amp;'ETAPA 1. FIXAÇÃO DE OBJETIVOS'!E10&amp; "; 
" &amp;'ETAPA 1. FIXAÇÃO DE OBJETIVOS'!E12&amp; "
" &amp;'ETAPA 1. FIXAÇÃO DE OBJETIVOS'!E16&amp; "e
"&amp;'ETAPA 1. FIXAÇÃO DE OBJETIVOS'!E18</f>
        <v>Consolidar o Programa de Gestão e Desempenho (teletrabalho) na Universidade Federal do Ceará, por meio da implementação de políticas internas; 
Facilitar, por meio de linguagem simplificada, o acesso dos servidores ao portfólio de ações e serviços da Pró-Reitoria de Gestão de Pessoas (Guia do Servidor Universidade Federal do Ceará); 
Criar o Programa de Interlocutores de Gestão de Pessoas; 
Institucionalizar a política de gestão de pessoas da Universidade Federal do Ceará fortalecendo as temáticas: diversidade, reconhecimento e desenvolvimento de gestores
Implementar melhorias nos instrumentos avaliativos dos servidores, impulsionando o desenvolvimento profissionale
Criar um observatório-painel saúde e segurança no trabalho, a fim de promover ações de prevenção, promoção de saúde para os servidores da Universidade Federal do Ceará</v>
      </c>
      <c r="E4" s="52" t="s">
        <v>96</v>
      </c>
      <c r="F4" s="55" t="s">
        <v>91</v>
      </c>
      <c r="G4" s="55" t="s">
        <v>92</v>
      </c>
      <c r="H4" s="56" t="s">
        <v>93</v>
      </c>
      <c r="I4" s="56" t="s">
        <v>97</v>
      </c>
      <c r="J4" s="56" t="s">
        <v>98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>
      <c r="A5" s="52">
        <v>3.0</v>
      </c>
      <c r="B5" s="53" t="str">
        <f>'ETAPA 1. FIXAÇÃO DE OBJETIVOS'!A$7</f>
        <v>Garantir a Excelência na Gestão de Pessoas.</v>
      </c>
      <c r="C5" s="54" t="str">
        <f>'ETAPA 1. FIXAÇÃO DE OBJETIVOS'!B7&amp; " e "&amp;'ETAPA 1. FIXAÇÃO DE OBJETIVOS'!B18</f>
        <v>Boas práticas de gestão de pessoas e Qualidade de vida no trabalho e inclusão</v>
      </c>
      <c r="D5" s="53" t="str">
        <f>'ETAPA 1. FIXAÇÃO DE OBJETIVOS'!E8&amp; "; 
" &amp;'ETAPA 1. FIXAÇÃO DE OBJETIVOS'!E10&amp; "; 
" &amp;'ETAPA 1. FIXAÇÃO DE OBJETIVOS'!E11&amp; "; 
" &amp;'ETAPA 1. FIXAÇÃO DE OBJETIVOS'!E12&amp; "; 
" &amp;'ETAPA 1. FIXAÇÃO DE OBJETIVOS'!E13&amp; ";
" &amp;'ETAPA 1. FIXAÇÃO DE OBJETIVOS'!E18&amp; "; 
" &amp;'ETAPA 1. FIXAÇÃO DE OBJETIVOS'!E19&amp; "; e
"&amp;'ETAPA 1. FIXAÇÃO DE OBJETIVOS'!E20</f>
        <v>Facilitar, por meio de linguagem simplificada, o acesso dos servidores ao portfólio de ações e serviços da Pró-Reitoria de Gestão de Pessoas (Guia do Servidor Universidade Federal do Ceará); 
Criar o Programa de Interlocutores de Gestão de Pessoas; 
Colaborar com a disseminação das orientações normativas sobre integridade, conflitos de interesse e nepotismo, a fim de mitigar riscos e dar maior segurança aos servidores, em conformidade com as deliberações do comitê de governança da Universidade Federal do Ceará; 
Institucionalizar a política de gestão de pessoas da Universidade Federal do Ceará fortalecendo as temáticas: diversidade, reconhecimento e desenvolvimento de gestores; 
Consolidar a política de desenvolvimento dos servidores, com base nas necessidades e nos pilares institucionais, buscando promover a difusão dos conhecimentos;
Criar um observatório-painel saúde e segurança no trabalho, a fim de promover ações de prevenção, promoção de saúde para os servidores da Universidade Federal do Ceará; 
Fortalecer as políticas de promoção de segurança e perícia, de acordo com o SIASS - Subsistema Integrado de Atenção à Saúde do Servidor; e
Desenvolver um mapa de acessibilidade da Universidade Federal do Ceará (Universidade Federal do Ceará INCLUI/PROGEP/STI/Universidade Federal do Ceará INFRA)</v>
      </c>
      <c r="E5" s="58" t="s">
        <v>99</v>
      </c>
      <c r="F5" s="59" t="s">
        <v>91</v>
      </c>
      <c r="G5" s="59" t="s">
        <v>92</v>
      </c>
      <c r="H5" s="60" t="s">
        <v>93</v>
      </c>
      <c r="I5" s="60" t="s">
        <v>100</v>
      </c>
      <c r="J5" s="56" t="s">
        <v>101</v>
      </c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>
      <c r="A6" s="52">
        <v>4.0</v>
      </c>
      <c r="B6" s="53" t="str">
        <f>'ETAPA 1. FIXAÇÃO DE OBJETIVOS'!A$7</f>
        <v>Garantir a Excelência na Gestão de Pessoas.</v>
      </c>
      <c r="C6" s="61" t="str">
        <f>'ETAPA 1. FIXAÇÃO DE OBJETIVOS'!B7&amp; "; "&amp;'ETAPA 1. FIXAÇÃO DE OBJETIVOS'!B13&amp;" e "&amp;'ETAPA 1. FIXAÇÃO DE OBJETIVOS'!B18</f>
        <v>Boas práticas de gestão de pessoas; Desenvolvimento de pessoas e Qualidade de vida no trabalho e inclusão</v>
      </c>
      <c r="D6" s="53" t="str">
        <f>'ETAPA 1. FIXAÇÃO DE OBJETIVOS'!E9&amp; "; 
" &amp;'ETAPA 1. FIXAÇÃO DE OBJETIVOS'!E10&amp; "; 
" &amp;'ETAPA 1. FIXAÇÃO DE OBJETIVOS'!E11&amp; "; 
" &amp;'ETAPA 1. FIXAÇÃO DE OBJETIVOS'!E12&amp; "; 
" &amp;'ETAPA 1. FIXAÇÃO DE OBJETIVOS'!E13&amp; ";
" &amp;'ETAPA 1. FIXAÇÃO DE OBJETIVOS'!E14&amp; ";
" &amp;'ETAPA 1. FIXAÇÃO DE OBJETIVOS'!E15&amp; "; 
" &amp;'ETAPA 1. FIXAÇÃO DE OBJETIVOS'!E20&amp; ";
" &amp;'ETAPA 1. FIXAÇÃO DE OBJETIVOS'!E21&amp; ";
" &amp;'ETAPA 1. FIXAÇÃO DE OBJETIVOS'!E22&amp; ";
" &amp;'ETAPA 1. FIXAÇÃO DE OBJETIVOS'!E23&amp; ";
" &amp;'ETAPA 1. FIXAÇÃO DE OBJETIVOS'!E24&amp; "; e
"&amp;'ETAPA 1. FIXAÇÃO DE OBJETIVOS'!E25</f>
        <v>Normatizar a gestão do dimensionamento de pessoal da Universidade Federal do Ceará, com implementação de editais de movimentação; 
Criar o Programa de Interlocutores de Gestão de Pessoas; 
Colaborar com a disseminação das orientações normativas sobre integridade, conflitos de interesse e nepotismo, a fim de mitigar riscos e dar maior segurança aos servidores, em conformidade com as deliberações do comitê de governança da Universidade Federal do Ceará; 
Institucionalizar a política de gestão de pessoas da Universidade Federal do Ceará fortalecendo as temáticas: diversidade, reconhecimento e desenvolvimento de gestores; 
Consolidar a política de desenvolvimento dos servidores, com base nas necessidades e nos pilares institucionais, buscando promover a difusão dos conhecimentos;
Fortalecer o Programa de Gestão por Competências, utilizando-o como instrumento norteador para as ações e políticas de gestão de pessoas;
Estimular o desenvolvimento de competências nas áreas de equidade, diversidade e inclusão no âmbito do Programa de Desenvolvimento de Gestores; 
Desenvolver um mapa de acessibilidade da Universidade Federal do Ceará (Universidade Federal do Ceará INCLUI/PROGEP/STI/Universidade Federal do Ceará INFRA);
Promover reformas estruturais tornando as edificações acessíveis (Universidade Federal do CearáINCLUI/STI/INFRA);
Fomentar o pertencimento institucional, a fim de fortalecer o vínculo por meio do reconhecimento entre servidores e a instituição;
Fortalecer ações de capacitação/formação em assuntos de acessibilidade e inclusão, como audiodescrição, descrição de imagens, legendas etc;
Instituir normativos com critérios para designação de gestores na Universidade Federal do Ceará, considerando formação nas temáticas de assédio moral e sexual, etarismo, igualdade de gênero e outras políticas afirmativas; e
Promover o fortalecimento de ações preventivas e de acolhimento das denúncias relacionadas à violação de direitos humanos</v>
      </c>
      <c r="E6" s="58" t="s">
        <v>102</v>
      </c>
      <c r="F6" s="59" t="s">
        <v>91</v>
      </c>
      <c r="G6" s="59" t="s">
        <v>103</v>
      </c>
      <c r="H6" s="56" t="s">
        <v>104</v>
      </c>
      <c r="I6" s="56" t="s">
        <v>105</v>
      </c>
      <c r="J6" s="56" t="s">
        <v>106</v>
      </c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>
      <c r="A7" s="52">
        <v>5.0</v>
      </c>
      <c r="B7" s="53" t="str">
        <f>'ETAPA 1. FIXAÇÃO DE OBJETIVOS'!A$7</f>
        <v>Garantir a Excelência na Gestão de Pessoas.</v>
      </c>
      <c r="C7" s="61" t="str">
        <f>'ETAPA 1. FIXAÇÃO DE OBJETIVOS'!B7&amp; "; "&amp;'ETAPA 1. FIXAÇÃO DE OBJETIVOS'!B13&amp;" e "&amp;'ETAPA 1. FIXAÇÃO DE OBJETIVOS'!B18</f>
        <v>Boas práticas de gestão de pessoas; Desenvolvimento de pessoas e Qualidade de vida no trabalho e inclusão</v>
      </c>
      <c r="D7" s="53" t="str">
        <f>'ETAPA 1. FIXAÇÃO DE OBJETIVOS'!E7&amp; "; 
" &amp;'ETAPA 1. FIXAÇÃO DE OBJETIVOS'!E10&amp; "; 
" &amp;'ETAPA 1. FIXAÇÃO DE OBJETIVOS'!E12&amp; "; 
" &amp;'ETAPA 1. FIXAÇÃO DE OBJETIVOS'!E13&amp; "; 
" &amp;'ETAPA 1. FIXAÇÃO DE OBJETIVOS'!E14&amp; ";
" &amp;'ETAPA 1. FIXAÇÃO DE OBJETIVOS'!E15&amp; ";
" &amp;'ETAPA 1. FIXAÇÃO DE OBJETIVOS'!E16&amp; "; 
" &amp;'ETAPA 1. FIXAÇÃO DE OBJETIVOS'!E17&amp; ";
" &amp;'ETAPA 1. FIXAÇÃO DE OBJETIVOS'!E22&amp; "; e
"&amp;'ETAPA 1. FIXAÇÃO DE OBJETIVOS'!E24</f>
        <v>Consolidar o Programa de Gestão e Desempenho (teletrabalho) na Universidade Federal do Ceará, por meio da implementação de políticas internas; 
Criar o Programa de Interlocutores de Gestão de Pessoas; 
Institucionalizar a política de gestão de pessoas da Universidade Federal do Ceará fortalecendo as temáticas: diversidade, reconhecimento e desenvolvimento de gestores; 
Consolidar a política de desenvolvimento dos servidores, com base nas necessidades e nos pilares institucionais, buscando promover a difusão dos conhecimentos; 
Fortalecer o Programa de Gestão por Competências, utilizando-o como instrumento norteador para as ações e políticas de gestão de pessoas;
Estimular o desenvolvimento de competências nas áreas de equidade, diversidade e inclusão no âmbito do Programa de Desenvolvimento de Gestores;
Implementar melhorias nos instrumentos avaliativos dos servidores, impulsionando o desenvolvimento profissional; 
Institucionalizar o Programa de Sucessão e Mentoria na Universidade Federal do Ceará;
Fomentar o pertencimento institucional, a fim de fortalecer o vínculo por meio do reconhecimento entre servidores e a instituição; e
Instituir normativos com critérios para designação de gestores na Universidade Federal do Ceará, considerando formação nas temáticas de assédio moral e sexual, etarismo, igualdade de gênero e outras políticas afirmativas</v>
      </c>
      <c r="E7" s="52" t="s">
        <v>107</v>
      </c>
      <c r="F7" s="55" t="s">
        <v>91</v>
      </c>
      <c r="G7" s="55" t="s">
        <v>92</v>
      </c>
      <c r="H7" s="56" t="s">
        <v>93</v>
      </c>
      <c r="I7" s="56" t="s">
        <v>108</v>
      </c>
      <c r="J7" s="56" t="s">
        <v>109</v>
      </c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>
      <c r="A8" s="52">
        <v>6.0</v>
      </c>
      <c r="B8" s="53" t="str">
        <f>'ETAPA 1. FIXAÇÃO DE OBJETIVOS'!A$7</f>
        <v>Garantir a Excelência na Gestão de Pessoas.</v>
      </c>
      <c r="C8" s="61" t="str">
        <f>'ETAPA 1. FIXAÇÃO DE OBJETIVOS'!B18</f>
        <v>Qualidade de vida no trabalho e inclusão</v>
      </c>
      <c r="D8" s="53" t="str">
        <f>'ETAPA 1. FIXAÇÃO DE OBJETIVOS'!E24&amp; "; e 
"&amp;'ETAPA 1. FIXAÇÃO DE OBJETIVOS'!E25</f>
        <v>Instituir normativos com critérios para designação de gestores na Universidade Federal do Ceará, considerando formação nas temáticas de assédio moral e sexual, etarismo, igualdade de gênero e outras políticas afirmativas; e 
Promover o fortalecimento de ações preventivas e de acolhimento das denúncias relacionadas à violação de direitos humanos</v>
      </c>
      <c r="E8" s="52" t="s">
        <v>110</v>
      </c>
      <c r="F8" s="62" t="s">
        <v>91</v>
      </c>
      <c r="G8" s="55" t="s">
        <v>103</v>
      </c>
      <c r="H8" s="56" t="s">
        <v>111</v>
      </c>
      <c r="I8" s="56" t="s">
        <v>112</v>
      </c>
      <c r="J8" s="56" t="s">
        <v>113</v>
      </c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>
      <c r="A9" s="52">
        <v>7.0</v>
      </c>
      <c r="B9" s="53" t="str">
        <f>'ETAPA 1. FIXAÇÃO DE OBJETIVOS'!A$7</f>
        <v>Garantir a Excelência na Gestão de Pessoas.</v>
      </c>
      <c r="C9" s="61" t="str">
        <f>'ETAPA 1. FIXAÇÃO DE OBJETIVOS'!B7&amp; "; "&amp;'ETAPA 1. FIXAÇÃO DE OBJETIVOS'!B13&amp;" e "&amp;'ETAPA 1. FIXAÇÃO DE OBJETIVOS'!B18</f>
        <v>Boas práticas de gestão de pessoas; Desenvolvimento de pessoas e Qualidade de vida no trabalho e inclusão</v>
      </c>
      <c r="D9" s="53" t="str">
        <f>'ETAPA 1. FIXAÇÃO DE OBJETIVOS'!E21</f>
        <v>Promover reformas estruturais tornando as edificações acessíveis (Universidade Federal do CearáINCLUI/STI/INFRA)</v>
      </c>
      <c r="E9" s="52" t="s">
        <v>114</v>
      </c>
      <c r="F9" s="62" t="s">
        <v>91</v>
      </c>
      <c r="G9" s="55" t="s">
        <v>115</v>
      </c>
      <c r="H9" s="56" t="s">
        <v>93</v>
      </c>
      <c r="I9" s="56" t="s">
        <v>116</v>
      </c>
      <c r="J9" s="56" t="s">
        <v>117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>
      <c r="A10" s="52">
        <v>8.0</v>
      </c>
      <c r="B10" s="53" t="str">
        <f>'ETAPA 1. FIXAÇÃO DE OBJETIVOS'!A$7</f>
        <v>Garantir a Excelência na Gestão de Pessoas.</v>
      </c>
      <c r="C10" s="61" t="str">
        <f>'ETAPA 1. FIXAÇÃO DE OBJETIVOS'!B7&amp; " e "&amp;'ETAPA 1. FIXAÇÃO DE OBJETIVOS'!B18</f>
        <v>Boas práticas de gestão de pessoas e Qualidade de vida no trabalho e inclusão</v>
      </c>
      <c r="D10" s="53" t="str">
        <f>'ETAPA 1. FIXAÇÃO DE OBJETIVOS'!E18&amp; "; e 
"&amp;'ETAPA 1. FIXAÇÃO DE OBJETIVOS'!E19</f>
        <v>Criar um observatório-painel saúde e segurança no trabalho, a fim de promover ações de prevenção, promoção de saúde para os servidores da Universidade Federal do Ceará; e 
Fortalecer as políticas de promoção de segurança e perícia, de acordo com o SIASS - Subsistema Integrado de Atenção à Saúde do Servidor</v>
      </c>
      <c r="E10" s="52" t="s">
        <v>118</v>
      </c>
      <c r="F10" s="62" t="s">
        <v>91</v>
      </c>
      <c r="G10" s="55" t="s">
        <v>119</v>
      </c>
      <c r="H10" s="56" t="s">
        <v>93</v>
      </c>
      <c r="I10" s="56" t="s">
        <v>120</v>
      </c>
      <c r="J10" s="56" t="s">
        <v>121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ht="76.5" customHeight="1">
      <c r="A11" s="63" t="s">
        <v>122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ht="15.75" customHeight="1">
      <c r="A12" s="64"/>
      <c r="B12" s="64"/>
      <c r="C12" s="64"/>
      <c r="D12" s="64"/>
      <c r="E12" s="48"/>
      <c r="F12" s="48"/>
      <c r="G12" s="64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</row>
    <row r="13" ht="15.75" customHeight="1">
      <c r="A13" s="64"/>
      <c r="B13" s="64"/>
      <c r="C13" s="64"/>
      <c r="D13" s="64"/>
      <c r="E13" s="48"/>
      <c r="F13" s="48"/>
      <c r="G13" s="64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</row>
    <row r="14" ht="15.75" customHeight="1">
      <c r="A14" s="64"/>
      <c r="B14" s="64"/>
      <c r="C14" s="64"/>
      <c r="D14" s="64"/>
      <c r="E14" s="48"/>
      <c r="F14" s="48"/>
      <c r="G14" s="64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</row>
    <row r="15" ht="15.75" customHeight="1">
      <c r="A15" s="64"/>
      <c r="B15" s="64"/>
      <c r="C15" s="64"/>
      <c r="D15" s="64"/>
      <c r="E15" s="48"/>
      <c r="F15" s="48"/>
      <c r="G15" s="64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</row>
    <row r="16" ht="15.75" customHeight="1">
      <c r="A16" s="64"/>
      <c r="B16" s="64"/>
      <c r="C16" s="64"/>
      <c r="D16" s="64"/>
      <c r="E16" s="48"/>
      <c r="F16" s="48"/>
      <c r="G16" s="64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ht="15.75" customHeight="1">
      <c r="A17" s="64"/>
      <c r="B17" s="64"/>
      <c r="C17" s="64"/>
      <c r="D17" s="64"/>
      <c r="E17" s="48"/>
      <c r="F17" s="48"/>
      <c r="G17" s="64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ht="15.75" customHeight="1">
      <c r="A18" s="64"/>
      <c r="B18" s="64"/>
      <c r="C18" s="64"/>
      <c r="D18" s="64"/>
      <c r="E18" s="48"/>
      <c r="F18" s="48"/>
      <c r="G18" s="64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ht="15.75" customHeight="1">
      <c r="A19" s="64"/>
      <c r="B19" s="64"/>
      <c r="C19" s="64"/>
      <c r="D19" s="64"/>
      <c r="E19" s="48"/>
      <c r="F19" s="48"/>
      <c r="G19" s="64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</row>
    <row r="20" ht="15.75" customHeight="1">
      <c r="A20" s="64"/>
      <c r="B20" s="64"/>
      <c r="C20" s="64"/>
      <c r="D20" s="64"/>
      <c r="E20" s="48"/>
      <c r="F20" s="48"/>
      <c r="G20" s="64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</row>
    <row r="21" ht="15.75" customHeight="1">
      <c r="A21" s="64"/>
      <c r="B21" s="64"/>
      <c r="C21" s="64"/>
      <c r="D21" s="64"/>
      <c r="E21" s="48"/>
      <c r="F21" s="48"/>
      <c r="G21" s="64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ht="15.75" customHeight="1">
      <c r="A22" s="64"/>
      <c r="B22" s="64"/>
      <c r="C22" s="64"/>
      <c r="D22" s="64"/>
      <c r="E22" s="48"/>
      <c r="F22" s="48"/>
      <c r="G22" s="64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ht="15.75" customHeight="1">
      <c r="A23" s="64"/>
      <c r="B23" s="64"/>
      <c r="C23" s="64"/>
      <c r="D23" s="64"/>
      <c r="E23" s="48"/>
      <c r="F23" s="48"/>
      <c r="G23" s="64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ht="15.75" customHeight="1">
      <c r="A24" s="64"/>
      <c r="B24" s="64"/>
      <c r="C24" s="64"/>
      <c r="D24" s="64"/>
      <c r="E24" s="48"/>
      <c r="F24" s="48"/>
      <c r="G24" s="64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</row>
    <row r="25" ht="15.75" customHeight="1">
      <c r="A25" s="64"/>
      <c r="B25" s="64"/>
      <c r="C25" s="64"/>
      <c r="D25" s="64"/>
      <c r="E25" s="48"/>
      <c r="F25" s="48"/>
      <c r="G25" s="64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</row>
    <row r="26" ht="15.75" customHeight="1">
      <c r="A26" s="64"/>
      <c r="B26" s="64"/>
      <c r="C26" s="64"/>
      <c r="D26" s="64"/>
      <c r="E26" s="48"/>
      <c r="F26" s="48"/>
      <c r="G26" s="64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</row>
    <row r="27" ht="15.75" customHeight="1">
      <c r="A27" s="64"/>
      <c r="B27" s="64"/>
      <c r="C27" s="64"/>
      <c r="D27" s="64"/>
      <c r="E27" s="48"/>
      <c r="F27" s="48"/>
      <c r="G27" s="64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ht="15.75" customHeight="1">
      <c r="A28" s="64"/>
      <c r="B28" s="64"/>
      <c r="C28" s="64"/>
      <c r="D28" s="64"/>
      <c r="E28" s="48"/>
      <c r="F28" s="48"/>
      <c r="G28" s="64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ht="15.75" customHeight="1">
      <c r="A29" s="64"/>
      <c r="B29" s="64"/>
      <c r="C29" s="64"/>
      <c r="D29" s="64"/>
      <c r="E29" s="48"/>
      <c r="F29" s="48"/>
      <c r="G29" s="64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ht="15.75" customHeight="1">
      <c r="A30" s="64"/>
      <c r="B30" s="64"/>
      <c r="C30" s="64"/>
      <c r="D30" s="64"/>
      <c r="E30" s="48"/>
      <c r="F30" s="48"/>
      <c r="G30" s="64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ht="15.75" customHeight="1">
      <c r="A31" s="64"/>
      <c r="B31" s="64"/>
      <c r="C31" s="64"/>
      <c r="D31" s="64"/>
      <c r="E31" s="48"/>
      <c r="F31" s="48"/>
      <c r="G31" s="64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ht="15.75" customHeight="1">
      <c r="A32" s="64"/>
      <c r="B32" s="64"/>
      <c r="C32" s="64"/>
      <c r="D32" s="64"/>
      <c r="E32" s="48"/>
      <c r="F32" s="48"/>
      <c r="G32" s="64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ht="15.75" customHeight="1">
      <c r="A33" s="64"/>
      <c r="B33" s="64"/>
      <c r="C33" s="64"/>
      <c r="D33" s="64"/>
      <c r="E33" s="48"/>
      <c r="F33" s="48"/>
      <c r="G33" s="64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ht="15.75" customHeight="1">
      <c r="A34" s="64"/>
      <c r="B34" s="64"/>
      <c r="C34" s="64"/>
      <c r="D34" s="64"/>
      <c r="E34" s="48"/>
      <c r="F34" s="48"/>
      <c r="G34" s="64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ht="15.75" customHeight="1">
      <c r="A35" s="64"/>
      <c r="B35" s="64"/>
      <c r="C35" s="64"/>
      <c r="D35" s="64"/>
      <c r="E35" s="48"/>
      <c r="F35" s="48"/>
      <c r="G35" s="64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ht="15.75" customHeight="1">
      <c r="A36" s="64"/>
      <c r="B36" s="64"/>
      <c r="C36" s="64"/>
      <c r="D36" s="64"/>
      <c r="E36" s="48"/>
      <c r="F36" s="48"/>
      <c r="G36" s="64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ht="15.75" customHeight="1">
      <c r="A37" s="64"/>
      <c r="B37" s="64"/>
      <c r="C37" s="64"/>
      <c r="D37" s="64"/>
      <c r="E37" s="48"/>
      <c r="F37" s="48"/>
      <c r="G37" s="64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ht="15.75" customHeight="1">
      <c r="A38" s="64"/>
      <c r="B38" s="64"/>
      <c r="C38" s="64"/>
      <c r="D38" s="64"/>
      <c r="E38" s="48"/>
      <c r="F38" s="48"/>
      <c r="G38" s="64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ht="15.75" customHeight="1">
      <c r="A39" s="64"/>
      <c r="B39" s="64"/>
      <c r="C39" s="64"/>
      <c r="D39" s="64"/>
      <c r="E39" s="48"/>
      <c r="F39" s="48"/>
      <c r="G39" s="64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ht="15.75" customHeight="1">
      <c r="A40" s="64"/>
      <c r="B40" s="64"/>
      <c r="C40" s="64"/>
      <c r="D40" s="64"/>
      <c r="E40" s="48"/>
      <c r="F40" s="48"/>
      <c r="G40" s="64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ht="15.75" customHeight="1">
      <c r="A41" s="64"/>
      <c r="B41" s="64"/>
      <c r="C41" s="64"/>
      <c r="D41" s="64"/>
      <c r="E41" s="48"/>
      <c r="F41" s="48"/>
      <c r="G41" s="64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ht="15.75" customHeight="1">
      <c r="A42" s="64"/>
      <c r="B42" s="64"/>
      <c r="C42" s="64"/>
      <c r="D42" s="64"/>
      <c r="E42" s="48"/>
      <c r="F42" s="48"/>
      <c r="G42" s="64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ht="15.75" customHeight="1">
      <c r="A43" s="64"/>
      <c r="B43" s="64"/>
      <c r="C43" s="64"/>
      <c r="D43" s="64"/>
      <c r="E43" s="48"/>
      <c r="F43" s="48"/>
      <c r="G43" s="64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ht="15.75" customHeight="1">
      <c r="A44" s="64"/>
      <c r="B44" s="64"/>
      <c r="C44" s="64"/>
      <c r="D44" s="64"/>
      <c r="E44" s="48"/>
      <c r="F44" s="48"/>
      <c r="G44" s="64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ht="15.75" customHeight="1">
      <c r="A45" s="64"/>
      <c r="B45" s="64"/>
      <c r="C45" s="64"/>
      <c r="D45" s="64"/>
      <c r="E45" s="48"/>
      <c r="F45" s="48"/>
      <c r="G45" s="64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ht="15.75" customHeight="1">
      <c r="A46" s="64"/>
      <c r="B46" s="64"/>
      <c r="C46" s="64"/>
      <c r="D46" s="64"/>
      <c r="E46" s="48"/>
      <c r="F46" s="48"/>
      <c r="G46" s="64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ht="15.75" customHeight="1">
      <c r="A47" s="64"/>
      <c r="B47" s="64"/>
      <c r="C47" s="64"/>
      <c r="D47" s="64"/>
      <c r="E47" s="48"/>
      <c r="F47" s="48"/>
      <c r="G47" s="64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ht="15.75" customHeight="1">
      <c r="A48" s="64"/>
      <c r="B48" s="64"/>
      <c r="C48" s="64"/>
      <c r="D48" s="64"/>
      <c r="E48" s="48"/>
      <c r="F48" s="48"/>
      <c r="G48" s="64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ht="15.75" customHeight="1">
      <c r="A49" s="64"/>
      <c r="B49" s="64"/>
      <c r="C49" s="64"/>
      <c r="D49" s="64"/>
      <c r="E49" s="48"/>
      <c r="F49" s="48"/>
      <c r="G49" s="64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ht="15.75" customHeight="1">
      <c r="A50" s="64"/>
      <c r="B50" s="64"/>
      <c r="C50" s="64"/>
      <c r="D50" s="64"/>
      <c r="E50" s="48"/>
      <c r="F50" s="48"/>
      <c r="G50" s="64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ht="15.75" customHeight="1">
      <c r="A51" s="64"/>
      <c r="B51" s="64"/>
      <c r="C51" s="64"/>
      <c r="D51" s="64"/>
      <c r="E51" s="48"/>
      <c r="F51" s="48"/>
      <c r="G51" s="64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ht="15.75" customHeight="1">
      <c r="A52" s="64"/>
      <c r="B52" s="64"/>
      <c r="C52" s="64"/>
      <c r="D52" s="64"/>
      <c r="E52" s="48"/>
      <c r="F52" s="48"/>
      <c r="G52" s="64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</row>
    <row r="53" ht="15.75" customHeight="1">
      <c r="A53" s="64"/>
      <c r="B53" s="64"/>
      <c r="C53" s="64"/>
      <c r="D53" s="64"/>
      <c r="E53" s="48"/>
      <c r="F53" s="48"/>
      <c r="G53" s="64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</row>
    <row r="54" ht="15.75" customHeight="1">
      <c r="A54" s="64"/>
      <c r="B54" s="64"/>
      <c r="C54" s="64"/>
      <c r="D54" s="64"/>
      <c r="E54" s="48"/>
      <c r="F54" s="48"/>
      <c r="G54" s="64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</row>
    <row r="55" ht="15.75" customHeight="1">
      <c r="A55" s="64"/>
      <c r="B55" s="64"/>
      <c r="C55" s="64"/>
      <c r="D55" s="64"/>
      <c r="E55" s="48"/>
      <c r="F55" s="48"/>
      <c r="G55" s="64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</row>
    <row r="56" ht="15.75" customHeight="1">
      <c r="A56" s="64"/>
      <c r="B56" s="64"/>
      <c r="C56" s="64"/>
      <c r="D56" s="64"/>
      <c r="E56" s="48"/>
      <c r="F56" s="48"/>
      <c r="G56" s="64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</row>
    <row r="57" ht="15.75" customHeight="1">
      <c r="A57" s="64"/>
      <c r="B57" s="64"/>
      <c r="C57" s="64"/>
      <c r="D57" s="64"/>
      <c r="E57" s="48"/>
      <c r="F57" s="48"/>
      <c r="G57" s="64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</row>
    <row r="58" ht="15.75" customHeight="1">
      <c r="A58" s="64"/>
      <c r="B58" s="64"/>
      <c r="C58" s="64"/>
      <c r="D58" s="64"/>
      <c r="E58" s="48"/>
      <c r="F58" s="48"/>
      <c r="G58" s="64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</row>
    <row r="59" ht="15.75" customHeight="1">
      <c r="A59" s="64"/>
      <c r="B59" s="64"/>
      <c r="C59" s="64"/>
      <c r="D59" s="64"/>
      <c r="E59" s="48"/>
      <c r="F59" s="48"/>
      <c r="G59" s="64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</row>
    <row r="60" ht="15.75" customHeight="1">
      <c r="A60" s="64"/>
      <c r="B60" s="64"/>
      <c r="C60" s="64"/>
      <c r="D60" s="64"/>
      <c r="E60" s="48"/>
      <c r="F60" s="48"/>
      <c r="G60" s="64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</row>
    <row r="61" ht="15.75" customHeight="1">
      <c r="A61" s="64"/>
      <c r="B61" s="64"/>
      <c r="C61" s="64"/>
      <c r="D61" s="64"/>
      <c r="E61" s="48"/>
      <c r="F61" s="48"/>
      <c r="G61" s="64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</row>
    <row r="62" ht="15.75" customHeight="1">
      <c r="A62" s="64"/>
      <c r="B62" s="64"/>
      <c r="C62" s="64"/>
      <c r="D62" s="64"/>
      <c r="E62" s="48"/>
      <c r="F62" s="48"/>
      <c r="G62" s="64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</row>
    <row r="63" ht="15.75" customHeight="1">
      <c r="A63" s="64"/>
      <c r="B63" s="64"/>
      <c r="C63" s="64"/>
      <c r="D63" s="64"/>
      <c r="E63" s="48"/>
      <c r="F63" s="48"/>
      <c r="G63" s="64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</row>
    <row r="64" ht="15.75" customHeight="1">
      <c r="A64" s="64"/>
      <c r="B64" s="64"/>
      <c r="C64" s="64"/>
      <c r="D64" s="64"/>
      <c r="E64" s="48"/>
      <c r="F64" s="48"/>
      <c r="G64" s="64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</row>
    <row r="65" ht="15.75" customHeight="1">
      <c r="A65" s="64"/>
      <c r="B65" s="64"/>
      <c r="C65" s="64"/>
      <c r="D65" s="64"/>
      <c r="E65" s="48"/>
      <c r="F65" s="48"/>
      <c r="G65" s="64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</row>
    <row r="66" ht="15.75" customHeight="1">
      <c r="A66" s="64"/>
      <c r="B66" s="64"/>
      <c r="C66" s="64"/>
      <c r="D66" s="64"/>
      <c r="E66" s="48"/>
      <c r="F66" s="48"/>
      <c r="G66" s="64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</row>
    <row r="67" ht="15.75" customHeight="1">
      <c r="A67" s="64"/>
      <c r="B67" s="64"/>
      <c r="C67" s="64"/>
      <c r="D67" s="64"/>
      <c r="E67" s="48"/>
      <c r="F67" s="48"/>
      <c r="G67" s="64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</row>
    <row r="68" ht="15.75" customHeight="1">
      <c r="A68" s="64"/>
      <c r="B68" s="64"/>
      <c r="C68" s="64"/>
      <c r="D68" s="64"/>
      <c r="E68" s="48"/>
      <c r="F68" s="48"/>
      <c r="G68" s="64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</row>
    <row r="69" ht="15.75" customHeight="1">
      <c r="A69" s="64"/>
      <c r="B69" s="64"/>
      <c r="C69" s="64"/>
      <c r="D69" s="64"/>
      <c r="E69" s="48"/>
      <c r="F69" s="48"/>
      <c r="G69" s="64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</row>
    <row r="70" ht="15.75" customHeight="1">
      <c r="A70" s="64"/>
      <c r="B70" s="64"/>
      <c r="C70" s="64"/>
      <c r="D70" s="64"/>
      <c r="E70" s="48"/>
      <c r="F70" s="48"/>
      <c r="G70" s="64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</row>
    <row r="71" ht="15.75" customHeight="1">
      <c r="A71" s="64"/>
      <c r="B71" s="64"/>
      <c r="C71" s="64"/>
      <c r="D71" s="64"/>
      <c r="E71" s="48"/>
      <c r="F71" s="48"/>
      <c r="G71" s="64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</row>
    <row r="72" ht="15.75" customHeight="1">
      <c r="A72" s="64"/>
      <c r="B72" s="64"/>
      <c r="C72" s="64"/>
      <c r="D72" s="64"/>
      <c r="E72" s="48"/>
      <c r="F72" s="48"/>
      <c r="G72" s="64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</row>
    <row r="73" ht="15.75" customHeight="1">
      <c r="A73" s="64"/>
      <c r="B73" s="64"/>
      <c r="C73" s="64"/>
      <c r="D73" s="64"/>
      <c r="E73" s="48"/>
      <c r="F73" s="48"/>
      <c r="G73" s="64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</row>
    <row r="74" ht="15.75" customHeight="1">
      <c r="A74" s="64"/>
      <c r="B74" s="64"/>
      <c r="C74" s="64"/>
      <c r="D74" s="64"/>
      <c r="E74" s="48"/>
      <c r="F74" s="48"/>
      <c r="G74" s="64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</row>
    <row r="75" ht="15.75" customHeight="1">
      <c r="A75" s="64"/>
      <c r="B75" s="64"/>
      <c r="C75" s="64"/>
      <c r="D75" s="64"/>
      <c r="E75" s="48"/>
      <c r="F75" s="48"/>
      <c r="G75" s="64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</row>
    <row r="76" ht="15.75" customHeight="1">
      <c r="A76" s="64"/>
      <c r="B76" s="64"/>
      <c r="C76" s="64"/>
      <c r="D76" s="64"/>
      <c r="E76" s="48"/>
      <c r="F76" s="48"/>
      <c r="G76" s="64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</row>
    <row r="77" ht="15.75" customHeight="1">
      <c r="A77" s="64"/>
      <c r="B77" s="64"/>
      <c r="C77" s="64"/>
      <c r="D77" s="64"/>
      <c r="E77" s="48"/>
      <c r="F77" s="48"/>
      <c r="G77" s="64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</row>
    <row r="78" ht="15.75" customHeight="1">
      <c r="A78" s="64"/>
      <c r="B78" s="64"/>
      <c r="C78" s="64"/>
      <c r="D78" s="64"/>
      <c r="E78" s="48"/>
      <c r="F78" s="48"/>
      <c r="G78" s="64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</row>
    <row r="79" ht="15.75" customHeight="1">
      <c r="A79" s="64"/>
      <c r="B79" s="64"/>
      <c r="C79" s="64"/>
      <c r="D79" s="64"/>
      <c r="E79" s="48"/>
      <c r="F79" s="48"/>
      <c r="G79" s="64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</row>
    <row r="80" ht="15.75" customHeight="1">
      <c r="A80" s="64"/>
      <c r="B80" s="64"/>
      <c r="C80" s="64"/>
      <c r="D80" s="64"/>
      <c r="E80" s="48"/>
      <c r="F80" s="48"/>
      <c r="G80" s="64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</row>
    <row r="81" ht="15.75" customHeight="1">
      <c r="A81" s="64"/>
      <c r="B81" s="64"/>
      <c r="C81" s="64"/>
      <c r="D81" s="64"/>
      <c r="E81" s="48"/>
      <c r="F81" s="48"/>
      <c r="G81" s="64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</row>
    <row r="82" ht="15.75" customHeight="1">
      <c r="A82" s="64"/>
      <c r="B82" s="64"/>
      <c r="C82" s="64"/>
      <c r="D82" s="64"/>
      <c r="E82" s="48"/>
      <c r="F82" s="48"/>
      <c r="G82" s="64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</row>
    <row r="83" ht="15.75" customHeight="1">
      <c r="A83" s="64"/>
      <c r="B83" s="64"/>
      <c r="C83" s="64"/>
      <c r="D83" s="64"/>
      <c r="E83" s="48"/>
      <c r="F83" s="48"/>
      <c r="G83" s="64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</row>
    <row r="84" ht="15.75" customHeight="1">
      <c r="A84" s="64"/>
      <c r="B84" s="64"/>
      <c r="C84" s="64"/>
      <c r="D84" s="64"/>
      <c r="E84" s="48"/>
      <c r="F84" s="48"/>
      <c r="G84" s="64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</row>
    <row r="85" ht="15.75" customHeight="1">
      <c r="A85" s="64"/>
      <c r="B85" s="64"/>
      <c r="C85" s="64"/>
      <c r="D85" s="64"/>
      <c r="E85" s="48"/>
      <c r="F85" s="48"/>
      <c r="G85" s="64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</row>
    <row r="86" ht="15.75" customHeight="1">
      <c r="A86" s="64"/>
      <c r="B86" s="64"/>
      <c r="C86" s="64"/>
      <c r="D86" s="64"/>
      <c r="E86" s="48"/>
      <c r="F86" s="48"/>
      <c r="G86" s="64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</row>
    <row r="87" ht="15.75" customHeight="1">
      <c r="A87" s="64"/>
      <c r="B87" s="64"/>
      <c r="C87" s="64"/>
      <c r="D87" s="64"/>
      <c r="E87" s="48"/>
      <c r="F87" s="48"/>
      <c r="G87" s="64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</row>
    <row r="88" ht="15.75" customHeight="1">
      <c r="A88" s="64"/>
      <c r="B88" s="64"/>
      <c r="C88" s="64"/>
      <c r="D88" s="64"/>
      <c r="E88" s="48"/>
      <c r="F88" s="48"/>
      <c r="G88" s="64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</row>
    <row r="89" ht="15.75" customHeight="1">
      <c r="A89" s="64"/>
      <c r="B89" s="64"/>
      <c r="C89" s="64"/>
      <c r="D89" s="64"/>
      <c r="E89" s="48"/>
      <c r="F89" s="48"/>
      <c r="G89" s="64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</row>
    <row r="90" ht="15.75" customHeight="1">
      <c r="A90" s="64"/>
      <c r="B90" s="64"/>
      <c r="C90" s="64"/>
      <c r="D90" s="64"/>
      <c r="E90" s="48"/>
      <c r="F90" s="48"/>
      <c r="G90" s="64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</row>
    <row r="91" ht="15.75" customHeight="1">
      <c r="A91" s="64"/>
      <c r="B91" s="64"/>
      <c r="C91" s="64"/>
      <c r="D91" s="64"/>
      <c r="E91" s="48"/>
      <c r="F91" s="48"/>
      <c r="G91" s="64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</row>
    <row r="92" ht="15.75" customHeight="1">
      <c r="A92" s="64"/>
      <c r="B92" s="64"/>
      <c r="C92" s="64"/>
      <c r="D92" s="64"/>
      <c r="E92" s="48"/>
      <c r="F92" s="48"/>
      <c r="G92" s="64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</row>
    <row r="93" ht="15.75" customHeight="1">
      <c r="A93" s="64"/>
      <c r="B93" s="64"/>
      <c r="C93" s="64"/>
      <c r="D93" s="64"/>
      <c r="E93" s="48"/>
      <c r="F93" s="48"/>
      <c r="G93" s="64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</row>
    <row r="94" ht="15.75" customHeight="1">
      <c r="A94" s="64"/>
      <c r="B94" s="64"/>
      <c r="C94" s="64"/>
      <c r="D94" s="64"/>
      <c r="E94" s="48"/>
      <c r="F94" s="48"/>
      <c r="G94" s="64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</row>
    <row r="95" ht="15.75" customHeight="1">
      <c r="A95" s="64"/>
      <c r="B95" s="64"/>
      <c r="C95" s="64"/>
      <c r="D95" s="64"/>
      <c r="E95" s="48"/>
      <c r="F95" s="48"/>
      <c r="G95" s="64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</row>
    <row r="96" ht="15.75" customHeight="1">
      <c r="A96" s="64"/>
      <c r="B96" s="64"/>
      <c r="C96" s="64"/>
      <c r="D96" s="64"/>
      <c r="E96" s="48"/>
      <c r="F96" s="48"/>
      <c r="G96" s="64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</row>
    <row r="97" ht="15.75" customHeight="1">
      <c r="A97" s="64"/>
      <c r="B97" s="64"/>
      <c r="C97" s="64"/>
      <c r="D97" s="64"/>
      <c r="E97" s="48"/>
      <c r="F97" s="48"/>
      <c r="G97" s="64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</row>
    <row r="98" ht="15.75" customHeight="1">
      <c r="A98" s="64"/>
      <c r="B98" s="64"/>
      <c r="C98" s="64"/>
      <c r="D98" s="64"/>
      <c r="E98" s="48"/>
      <c r="F98" s="48"/>
      <c r="G98" s="64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</row>
    <row r="99" ht="15.75" customHeight="1">
      <c r="A99" s="64"/>
      <c r="B99" s="64"/>
      <c r="C99" s="64"/>
      <c r="D99" s="64"/>
      <c r="E99" s="48"/>
      <c r="F99" s="48"/>
      <c r="G99" s="64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</row>
    <row r="100" ht="15.75" customHeight="1">
      <c r="A100" s="64"/>
      <c r="B100" s="64"/>
      <c r="C100" s="64"/>
      <c r="D100" s="64"/>
      <c r="E100" s="48"/>
      <c r="F100" s="48"/>
      <c r="G100" s="64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</row>
    <row r="101" ht="15.75" customHeight="1">
      <c r="A101" s="64"/>
      <c r="B101" s="64"/>
      <c r="C101" s="64"/>
      <c r="D101" s="64"/>
      <c r="E101" s="48"/>
      <c r="F101" s="48"/>
      <c r="G101" s="64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</row>
    <row r="102" ht="15.75" customHeight="1">
      <c r="A102" s="64"/>
      <c r="B102" s="64"/>
      <c r="C102" s="64"/>
      <c r="D102" s="64"/>
      <c r="E102" s="48"/>
      <c r="F102" s="48"/>
      <c r="G102" s="64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</row>
    <row r="103" ht="15.75" customHeight="1">
      <c r="A103" s="64"/>
      <c r="B103" s="64"/>
      <c r="C103" s="64"/>
      <c r="D103" s="64"/>
      <c r="E103" s="48"/>
      <c r="F103" s="48"/>
      <c r="G103" s="64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</row>
    <row r="104" ht="15.75" customHeight="1">
      <c r="A104" s="64"/>
      <c r="B104" s="64"/>
      <c r="C104" s="64"/>
      <c r="D104" s="64"/>
      <c r="E104" s="48"/>
      <c r="F104" s="48"/>
      <c r="G104" s="64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</row>
    <row r="105" ht="15.75" customHeight="1">
      <c r="A105" s="64"/>
      <c r="B105" s="64"/>
      <c r="C105" s="64"/>
      <c r="D105" s="64"/>
      <c r="E105" s="48"/>
      <c r="F105" s="48"/>
      <c r="G105" s="64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</row>
    <row r="106" ht="15.75" customHeight="1">
      <c r="A106" s="64"/>
      <c r="B106" s="64"/>
      <c r="C106" s="64"/>
      <c r="D106" s="64"/>
      <c r="E106" s="48"/>
      <c r="F106" s="48"/>
      <c r="G106" s="64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</row>
    <row r="107" ht="15.75" customHeight="1">
      <c r="A107" s="64"/>
      <c r="B107" s="64"/>
      <c r="C107" s="64"/>
      <c r="D107" s="64"/>
      <c r="E107" s="48"/>
      <c r="F107" s="48"/>
      <c r="G107" s="64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</row>
    <row r="108" ht="15.75" customHeight="1">
      <c r="A108" s="64"/>
      <c r="B108" s="64"/>
      <c r="C108" s="64"/>
      <c r="D108" s="64"/>
      <c r="E108" s="48"/>
      <c r="F108" s="48"/>
      <c r="G108" s="64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</row>
    <row r="109" ht="15.75" customHeight="1">
      <c r="A109" s="64"/>
      <c r="B109" s="64"/>
      <c r="C109" s="64"/>
      <c r="D109" s="64"/>
      <c r="E109" s="48"/>
      <c r="F109" s="48"/>
      <c r="G109" s="64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</row>
    <row r="110" ht="15.75" customHeight="1">
      <c r="A110" s="64"/>
      <c r="B110" s="64"/>
      <c r="C110" s="64"/>
      <c r="D110" s="64"/>
      <c r="E110" s="48"/>
      <c r="F110" s="48"/>
      <c r="G110" s="64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</row>
    <row r="111" ht="15.75" customHeight="1">
      <c r="A111" s="64"/>
      <c r="B111" s="64"/>
      <c r="C111" s="64"/>
      <c r="D111" s="64"/>
      <c r="E111" s="48"/>
      <c r="F111" s="48"/>
      <c r="G111" s="64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</row>
    <row r="112" ht="15.75" customHeight="1">
      <c r="A112" s="64"/>
      <c r="B112" s="64"/>
      <c r="C112" s="64"/>
      <c r="D112" s="64"/>
      <c r="E112" s="48"/>
      <c r="F112" s="48"/>
      <c r="G112" s="64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</row>
    <row r="113" ht="15.75" customHeight="1">
      <c r="A113" s="64"/>
      <c r="B113" s="64"/>
      <c r="C113" s="64"/>
      <c r="D113" s="64"/>
      <c r="E113" s="48"/>
      <c r="F113" s="48"/>
      <c r="G113" s="64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</row>
    <row r="114" ht="15.75" customHeight="1">
      <c r="A114" s="64"/>
      <c r="B114" s="64"/>
      <c r="C114" s="64"/>
      <c r="D114" s="64"/>
      <c r="E114" s="48"/>
      <c r="F114" s="48"/>
      <c r="G114" s="64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</row>
    <row r="115" ht="15.75" customHeight="1">
      <c r="A115" s="64"/>
      <c r="B115" s="64"/>
      <c r="C115" s="64"/>
      <c r="D115" s="64"/>
      <c r="E115" s="48"/>
      <c r="F115" s="48"/>
      <c r="G115" s="64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</row>
    <row r="116" ht="15.75" customHeight="1">
      <c r="A116" s="64"/>
      <c r="B116" s="64"/>
      <c r="C116" s="64"/>
      <c r="D116" s="64"/>
      <c r="E116" s="48"/>
      <c r="F116" s="48"/>
      <c r="G116" s="64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</row>
    <row r="117" ht="15.75" customHeight="1">
      <c r="A117" s="64"/>
      <c r="B117" s="64"/>
      <c r="C117" s="64"/>
      <c r="D117" s="64"/>
      <c r="E117" s="48"/>
      <c r="F117" s="48"/>
      <c r="G117" s="64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</row>
    <row r="118" ht="15.75" customHeight="1">
      <c r="A118" s="64"/>
      <c r="B118" s="64"/>
      <c r="C118" s="64"/>
      <c r="D118" s="64"/>
      <c r="E118" s="48"/>
      <c r="F118" s="48"/>
      <c r="G118" s="64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</row>
    <row r="119" ht="15.75" customHeight="1">
      <c r="A119" s="64"/>
      <c r="B119" s="64"/>
      <c r="C119" s="64"/>
      <c r="D119" s="64"/>
      <c r="E119" s="48"/>
      <c r="F119" s="48"/>
      <c r="G119" s="64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</row>
    <row r="120" ht="15.75" customHeight="1">
      <c r="A120" s="64"/>
      <c r="B120" s="64"/>
      <c r="C120" s="64"/>
      <c r="D120" s="64"/>
      <c r="E120" s="48"/>
      <c r="F120" s="48"/>
      <c r="G120" s="64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</row>
    <row r="121" ht="15.75" customHeight="1">
      <c r="A121" s="64"/>
      <c r="B121" s="64"/>
      <c r="C121" s="64"/>
      <c r="D121" s="64"/>
      <c r="E121" s="48"/>
      <c r="F121" s="48"/>
      <c r="G121" s="64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</row>
    <row r="122" ht="15.75" customHeight="1">
      <c r="A122" s="64"/>
      <c r="B122" s="64"/>
      <c r="C122" s="64"/>
      <c r="D122" s="64"/>
      <c r="E122" s="48"/>
      <c r="F122" s="48"/>
      <c r="G122" s="64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</row>
    <row r="123" ht="15.75" customHeight="1">
      <c r="A123" s="64"/>
      <c r="B123" s="64"/>
      <c r="C123" s="64"/>
      <c r="D123" s="64"/>
      <c r="E123" s="48"/>
      <c r="F123" s="48"/>
      <c r="G123" s="64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</row>
    <row r="124" ht="15.75" customHeight="1">
      <c r="A124" s="64"/>
      <c r="B124" s="64"/>
      <c r="C124" s="64"/>
      <c r="D124" s="64"/>
      <c r="E124" s="48"/>
      <c r="F124" s="48"/>
      <c r="G124" s="64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</row>
    <row r="125" ht="15.75" customHeight="1">
      <c r="A125" s="64"/>
      <c r="B125" s="64"/>
      <c r="C125" s="64"/>
      <c r="D125" s="64"/>
      <c r="E125" s="48"/>
      <c r="F125" s="48"/>
      <c r="G125" s="64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</row>
    <row r="126" ht="15.75" customHeight="1">
      <c r="A126" s="64"/>
      <c r="B126" s="64"/>
      <c r="C126" s="64"/>
      <c r="D126" s="64"/>
      <c r="E126" s="48"/>
      <c r="F126" s="48"/>
      <c r="G126" s="64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</row>
    <row r="127" ht="15.75" customHeight="1">
      <c r="A127" s="64"/>
      <c r="B127" s="64"/>
      <c r="C127" s="64"/>
      <c r="D127" s="64"/>
      <c r="E127" s="48"/>
      <c r="F127" s="48"/>
      <c r="G127" s="64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</row>
    <row r="128" ht="15.75" customHeight="1">
      <c r="A128" s="64"/>
      <c r="B128" s="64"/>
      <c r="C128" s="64"/>
      <c r="D128" s="64"/>
      <c r="E128" s="48"/>
      <c r="F128" s="48"/>
      <c r="G128" s="64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</row>
    <row r="129" ht="15.75" customHeight="1">
      <c r="A129" s="64"/>
      <c r="B129" s="64"/>
      <c r="C129" s="64"/>
      <c r="D129" s="64"/>
      <c r="E129" s="48"/>
      <c r="F129" s="48"/>
      <c r="G129" s="64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</row>
    <row r="130" ht="15.75" customHeight="1">
      <c r="A130" s="64"/>
      <c r="B130" s="64"/>
      <c r="C130" s="64"/>
      <c r="D130" s="64"/>
      <c r="E130" s="48"/>
      <c r="F130" s="48"/>
      <c r="G130" s="64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</row>
    <row r="131" ht="15.75" customHeight="1">
      <c r="A131" s="64"/>
      <c r="B131" s="64"/>
      <c r="C131" s="64"/>
      <c r="D131" s="64"/>
      <c r="E131" s="48"/>
      <c r="F131" s="48"/>
      <c r="G131" s="64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</row>
    <row r="132" ht="15.75" customHeight="1">
      <c r="A132" s="64"/>
      <c r="B132" s="64"/>
      <c r="C132" s="64"/>
      <c r="D132" s="64"/>
      <c r="E132" s="48"/>
      <c r="F132" s="48"/>
      <c r="G132" s="64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</row>
    <row r="133" ht="15.75" customHeight="1">
      <c r="A133" s="64"/>
      <c r="B133" s="64"/>
      <c r="C133" s="64"/>
      <c r="D133" s="64"/>
      <c r="E133" s="48"/>
      <c r="F133" s="48"/>
      <c r="G133" s="64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</row>
    <row r="134" ht="15.75" customHeight="1">
      <c r="A134" s="64"/>
      <c r="B134" s="64"/>
      <c r="C134" s="64"/>
      <c r="D134" s="64"/>
      <c r="E134" s="48"/>
      <c r="F134" s="48"/>
      <c r="G134" s="64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</row>
    <row r="135" ht="15.75" customHeight="1">
      <c r="A135" s="64"/>
      <c r="B135" s="64"/>
      <c r="C135" s="64"/>
      <c r="D135" s="64"/>
      <c r="E135" s="48"/>
      <c r="F135" s="48"/>
      <c r="G135" s="64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</row>
    <row r="136" ht="15.75" customHeight="1">
      <c r="A136" s="64"/>
      <c r="B136" s="64"/>
      <c r="C136" s="64"/>
      <c r="D136" s="64"/>
      <c r="E136" s="48"/>
      <c r="F136" s="48"/>
      <c r="G136" s="64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</row>
    <row r="137" ht="15.75" customHeight="1">
      <c r="A137" s="64"/>
      <c r="B137" s="64"/>
      <c r="C137" s="64"/>
      <c r="D137" s="64"/>
      <c r="E137" s="48"/>
      <c r="F137" s="48"/>
      <c r="G137" s="64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</row>
    <row r="138" ht="15.75" customHeight="1">
      <c r="A138" s="64"/>
      <c r="B138" s="64"/>
      <c r="C138" s="64"/>
      <c r="D138" s="64"/>
      <c r="E138" s="48"/>
      <c r="F138" s="48"/>
      <c r="G138" s="64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</row>
    <row r="139" ht="15.75" customHeight="1">
      <c r="A139" s="64"/>
      <c r="B139" s="64"/>
      <c r="C139" s="64"/>
      <c r="D139" s="64"/>
      <c r="E139" s="48"/>
      <c r="F139" s="48"/>
      <c r="G139" s="64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</row>
    <row r="140" ht="15.75" customHeight="1">
      <c r="A140" s="64"/>
      <c r="B140" s="64"/>
      <c r="C140" s="64"/>
      <c r="D140" s="64"/>
      <c r="E140" s="48"/>
      <c r="F140" s="48"/>
      <c r="G140" s="64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</row>
    <row r="141" ht="15.75" customHeight="1">
      <c r="A141" s="64"/>
      <c r="B141" s="64"/>
      <c r="C141" s="64"/>
      <c r="D141" s="64"/>
      <c r="E141" s="48"/>
      <c r="F141" s="48"/>
      <c r="G141" s="64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</row>
    <row r="142" ht="15.75" customHeight="1">
      <c r="A142" s="64"/>
      <c r="B142" s="64"/>
      <c r="C142" s="64"/>
      <c r="D142" s="64"/>
      <c r="E142" s="48"/>
      <c r="F142" s="48"/>
      <c r="G142" s="64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</row>
    <row r="143" ht="15.75" customHeight="1">
      <c r="A143" s="64"/>
      <c r="B143" s="64"/>
      <c r="C143" s="64"/>
      <c r="D143" s="64"/>
      <c r="E143" s="48"/>
      <c r="F143" s="48"/>
      <c r="G143" s="64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</row>
    <row r="144" ht="15.75" customHeight="1">
      <c r="A144" s="64"/>
      <c r="B144" s="64"/>
      <c r="C144" s="64"/>
      <c r="D144" s="64"/>
      <c r="E144" s="48"/>
      <c r="F144" s="48"/>
      <c r="G144" s="64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</row>
    <row r="145" ht="15.75" customHeight="1">
      <c r="A145" s="64"/>
      <c r="B145" s="64"/>
      <c r="C145" s="64"/>
      <c r="D145" s="64"/>
      <c r="E145" s="48"/>
      <c r="F145" s="48"/>
      <c r="G145" s="64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</row>
    <row r="146" ht="15.75" customHeight="1">
      <c r="A146" s="64"/>
      <c r="B146" s="64"/>
      <c r="C146" s="64"/>
      <c r="D146" s="64"/>
      <c r="E146" s="48"/>
      <c r="F146" s="48"/>
      <c r="G146" s="64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</row>
    <row r="147" ht="15.75" customHeight="1">
      <c r="A147" s="64"/>
      <c r="B147" s="64"/>
      <c r="C147" s="64"/>
      <c r="D147" s="64"/>
      <c r="E147" s="48"/>
      <c r="F147" s="48"/>
      <c r="G147" s="64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</row>
    <row r="148" ht="15.75" customHeight="1">
      <c r="A148" s="64"/>
      <c r="B148" s="64"/>
      <c r="C148" s="64"/>
      <c r="D148" s="64"/>
      <c r="E148" s="48"/>
      <c r="F148" s="48"/>
      <c r="G148" s="64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</row>
    <row r="149" ht="15.75" customHeight="1">
      <c r="A149" s="64"/>
      <c r="B149" s="64"/>
      <c r="C149" s="64"/>
      <c r="D149" s="64"/>
      <c r="E149" s="48"/>
      <c r="F149" s="48"/>
      <c r="G149" s="64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</row>
    <row r="150" ht="15.75" customHeight="1">
      <c r="A150" s="64"/>
      <c r="B150" s="64"/>
      <c r="C150" s="64"/>
      <c r="D150" s="64"/>
      <c r="E150" s="48"/>
      <c r="F150" s="48"/>
      <c r="G150" s="64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</row>
    <row r="151" ht="15.75" customHeight="1">
      <c r="A151" s="64"/>
      <c r="B151" s="64"/>
      <c r="C151" s="64"/>
      <c r="D151" s="64"/>
      <c r="E151" s="48"/>
      <c r="F151" s="48"/>
      <c r="G151" s="64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</row>
    <row r="152" ht="15.75" customHeight="1">
      <c r="A152" s="64"/>
      <c r="B152" s="64"/>
      <c r="C152" s="64"/>
      <c r="D152" s="64"/>
      <c r="E152" s="48"/>
      <c r="F152" s="48"/>
      <c r="G152" s="64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</row>
    <row r="153" ht="15.75" customHeight="1">
      <c r="A153" s="64"/>
      <c r="B153" s="64"/>
      <c r="C153" s="64"/>
      <c r="D153" s="64"/>
      <c r="E153" s="48"/>
      <c r="F153" s="48"/>
      <c r="G153" s="64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</row>
    <row r="154" ht="15.75" customHeight="1">
      <c r="A154" s="64"/>
      <c r="B154" s="64"/>
      <c r="C154" s="64"/>
      <c r="D154" s="64"/>
      <c r="E154" s="48"/>
      <c r="F154" s="48"/>
      <c r="G154" s="64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</row>
    <row r="155" ht="15.75" customHeight="1">
      <c r="A155" s="64"/>
      <c r="B155" s="64"/>
      <c r="C155" s="64"/>
      <c r="D155" s="64"/>
      <c r="E155" s="48"/>
      <c r="F155" s="48"/>
      <c r="G155" s="64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</row>
    <row r="156" ht="15.75" customHeight="1">
      <c r="A156" s="64"/>
      <c r="B156" s="64"/>
      <c r="C156" s="64"/>
      <c r="D156" s="64"/>
      <c r="E156" s="48"/>
      <c r="F156" s="48"/>
      <c r="G156" s="64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</row>
    <row r="157" ht="15.75" customHeight="1">
      <c r="A157" s="64"/>
      <c r="B157" s="64"/>
      <c r="C157" s="64"/>
      <c r="D157" s="64"/>
      <c r="E157" s="48"/>
      <c r="F157" s="48"/>
      <c r="G157" s="64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</row>
    <row r="158" ht="15.75" customHeight="1">
      <c r="A158" s="64"/>
      <c r="B158" s="64"/>
      <c r="C158" s="64"/>
      <c r="D158" s="64"/>
      <c r="E158" s="48"/>
      <c r="F158" s="48"/>
      <c r="G158" s="64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</row>
    <row r="159" ht="15.75" customHeight="1">
      <c r="A159" s="64"/>
      <c r="B159" s="64"/>
      <c r="C159" s="64"/>
      <c r="D159" s="64"/>
      <c r="E159" s="48"/>
      <c r="F159" s="48"/>
      <c r="G159" s="64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</row>
    <row r="160" ht="15.75" customHeight="1">
      <c r="A160" s="64"/>
      <c r="B160" s="64"/>
      <c r="C160" s="64"/>
      <c r="D160" s="64"/>
      <c r="E160" s="48"/>
      <c r="F160" s="48"/>
      <c r="G160" s="64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</row>
    <row r="161" ht="15.75" customHeight="1">
      <c r="A161" s="64"/>
      <c r="B161" s="64"/>
      <c r="C161" s="64"/>
      <c r="D161" s="64"/>
      <c r="E161" s="48"/>
      <c r="F161" s="48"/>
      <c r="G161" s="64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</row>
    <row r="162" ht="15.75" customHeight="1">
      <c r="A162" s="64"/>
      <c r="B162" s="64"/>
      <c r="C162" s="64"/>
      <c r="D162" s="64"/>
      <c r="E162" s="48"/>
      <c r="F162" s="48"/>
      <c r="G162" s="64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</row>
    <row r="163" ht="15.75" customHeight="1">
      <c r="A163" s="64"/>
      <c r="B163" s="64"/>
      <c r="C163" s="64"/>
      <c r="D163" s="64"/>
      <c r="E163" s="48"/>
      <c r="F163" s="48"/>
      <c r="G163" s="64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</row>
    <row r="164" ht="15.75" customHeight="1">
      <c r="A164" s="64"/>
      <c r="B164" s="64"/>
      <c r="C164" s="64"/>
      <c r="D164" s="64"/>
      <c r="E164" s="48"/>
      <c r="F164" s="48"/>
      <c r="G164" s="64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</row>
    <row r="165" ht="15.75" customHeight="1">
      <c r="A165" s="64"/>
      <c r="B165" s="64"/>
      <c r="C165" s="64"/>
      <c r="D165" s="64"/>
      <c r="E165" s="48"/>
      <c r="F165" s="48"/>
      <c r="G165" s="64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</row>
    <row r="166" ht="15.75" customHeight="1">
      <c r="A166" s="64"/>
      <c r="B166" s="64"/>
      <c r="C166" s="64"/>
      <c r="D166" s="64"/>
      <c r="E166" s="48"/>
      <c r="F166" s="48"/>
      <c r="G166" s="64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</row>
    <row r="167" ht="15.75" customHeight="1">
      <c r="A167" s="64"/>
      <c r="B167" s="64"/>
      <c r="C167" s="64"/>
      <c r="D167" s="64"/>
      <c r="E167" s="48"/>
      <c r="F167" s="48"/>
      <c r="G167" s="64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</row>
    <row r="168" ht="15.75" customHeight="1">
      <c r="A168" s="64"/>
      <c r="B168" s="64"/>
      <c r="C168" s="64"/>
      <c r="D168" s="64"/>
      <c r="E168" s="48"/>
      <c r="F168" s="48"/>
      <c r="G168" s="64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</row>
    <row r="169" ht="15.75" customHeight="1">
      <c r="A169" s="64"/>
      <c r="B169" s="64"/>
      <c r="C169" s="64"/>
      <c r="D169" s="64"/>
      <c r="E169" s="48"/>
      <c r="F169" s="48"/>
      <c r="G169" s="64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</row>
    <row r="170" ht="15.75" customHeight="1">
      <c r="A170" s="64"/>
      <c r="B170" s="64"/>
      <c r="C170" s="64"/>
      <c r="D170" s="64"/>
      <c r="E170" s="48"/>
      <c r="F170" s="48"/>
      <c r="G170" s="64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</row>
    <row r="171" ht="15.75" customHeight="1">
      <c r="A171" s="64"/>
      <c r="B171" s="64"/>
      <c r="C171" s="64"/>
      <c r="D171" s="64"/>
      <c r="E171" s="48"/>
      <c r="F171" s="48"/>
      <c r="G171" s="64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</row>
    <row r="172" ht="15.75" customHeight="1">
      <c r="A172" s="64"/>
      <c r="B172" s="64"/>
      <c r="C172" s="64"/>
      <c r="D172" s="64"/>
      <c r="E172" s="48"/>
      <c r="F172" s="48"/>
      <c r="G172" s="64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</row>
    <row r="173" ht="15.75" customHeight="1">
      <c r="A173" s="64"/>
      <c r="B173" s="64"/>
      <c r="C173" s="64"/>
      <c r="D173" s="64"/>
      <c r="E173" s="48"/>
      <c r="F173" s="48"/>
      <c r="G173" s="64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</row>
    <row r="174" ht="15.75" customHeight="1">
      <c r="A174" s="64"/>
      <c r="B174" s="64"/>
      <c r="C174" s="64"/>
      <c r="D174" s="64"/>
      <c r="E174" s="48"/>
      <c r="F174" s="48"/>
      <c r="G174" s="64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</row>
    <row r="175" ht="15.75" customHeight="1">
      <c r="A175" s="64"/>
      <c r="B175" s="64"/>
      <c r="C175" s="64"/>
      <c r="D175" s="64"/>
      <c r="E175" s="48"/>
      <c r="F175" s="48"/>
      <c r="G175" s="64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</row>
    <row r="176" ht="15.75" customHeight="1">
      <c r="A176" s="64"/>
      <c r="B176" s="64"/>
      <c r="C176" s="64"/>
      <c r="D176" s="64"/>
      <c r="E176" s="48"/>
      <c r="F176" s="48"/>
      <c r="G176" s="64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</row>
    <row r="177" ht="15.75" customHeight="1">
      <c r="A177" s="64"/>
      <c r="B177" s="64"/>
      <c r="C177" s="64"/>
      <c r="D177" s="64"/>
      <c r="E177" s="48"/>
      <c r="F177" s="48"/>
      <c r="G177" s="64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</row>
    <row r="178" ht="15.75" customHeight="1">
      <c r="A178" s="64"/>
      <c r="B178" s="64"/>
      <c r="C178" s="64"/>
      <c r="D178" s="64"/>
      <c r="E178" s="48"/>
      <c r="F178" s="48"/>
      <c r="G178" s="64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</row>
    <row r="179" ht="15.75" customHeight="1">
      <c r="A179" s="64"/>
      <c r="B179" s="64"/>
      <c r="C179" s="64"/>
      <c r="D179" s="64"/>
      <c r="E179" s="48"/>
      <c r="F179" s="48"/>
      <c r="G179" s="64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</row>
    <row r="180" ht="15.75" customHeight="1">
      <c r="A180" s="64"/>
      <c r="B180" s="64"/>
      <c r="C180" s="64"/>
      <c r="D180" s="64"/>
      <c r="E180" s="48"/>
      <c r="F180" s="48"/>
      <c r="G180" s="64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</row>
    <row r="181" ht="15.75" customHeight="1">
      <c r="A181" s="64"/>
      <c r="B181" s="64"/>
      <c r="C181" s="64"/>
      <c r="D181" s="64"/>
      <c r="E181" s="48"/>
      <c r="F181" s="48"/>
      <c r="G181" s="64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</row>
    <row r="182" ht="15.75" customHeight="1">
      <c r="A182" s="64"/>
      <c r="B182" s="64"/>
      <c r="C182" s="64"/>
      <c r="D182" s="64"/>
      <c r="E182" s="48"/>
      <c r="F182" s="48"/>
      <c r="G182" s="64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</row>
    <row r="183" ht="15.75" customHeight="1">
      <c r="A183" s="64"/>
      <c r="B183" s="64"/>
      <c r="C183" s="64"/>
      <c r="D183" s="64"/>
      <c r="E183" s="48"/>
      <c r="F183" s="48"/>
      <c r="G183" s="64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</row>
    <row r="184" ht="15.75" customHeight="1">
      <c r="A184" s="64"/>
      <c r="B184" s="64"/>
      <c r="C184" s="64"/>
      <c r="D184" s="64"/>
      <c r="E184" s="48"/>
      <c r="F184" s="48"/>
      <c r="G184" s="64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</row>
    <row r="185" ht="15.75" customHeight="1">
      <c r="A185" s="64"/>
      <c r="B185" s="64"/>
      <c r="C185" s="64"/>
      <c r="D185" s="64"/>
      <c r="E185" s="48"/>
      <c r="F185" s="48"/>
      <c r="G185" s="64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</row>
    <row r="186" ht="15.75" customHeight="1">
      <c r="A186" s="64"/>
      <c r="B186" s="64"/>
      <c r="C186" s="64"/>
      <c r="D186" s="64"/>
      <c r="E186" s="48"/>
      <c r="F186" s="48"/>
      <c r="G186" s="64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</row>
    <row r="187" ht="15.75" customHeight="1">
      <c r="A187" s="64"/>
      <c r="B187" s="64"/>
      <c r="C187" s="64"/>
      <c r="D187" s="64"/>
      <c r="E187" s="48"/>
      <c r="F187" s="48"/>
      <c r="G187" s="64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</row>
    <row r="188" ht="15.75" customHeight="1">
      <c r="A188" s="64"/>
      <c r="B188" s="64"/>
      <c r="C188" s="64"/>
      <c r="D188" s="64"/>
      <c r="E188" s="48"/>
      <c r="F188" s="48"/>
      <c r="G188" s="64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</row>
    <row r="189" ht="15.75" customHeight="1">
      <c r="A189" s="64"/>
      <c r="B189" s="64"/>
      <c r="C189" s="64"/>
      <c r="D189" s="64"/>
      <c r="E189" s="48"/>
      <c r="F189" s="48"/>
      <c r="G189" s="64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</row>
    <row r="190" ht="15.75" customHeight="1">
      <c r="A190" s="64"/>
      <c r="B190" s="64"/>
      <c r="C190" s="64"/>
      <c r="D190" s="64"/>
      <c r="E190" s="48"/>
      <c r="F190" s="48"/>
      <c r="G190" s="64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</row>
    <row r="191" ht="15.75" customHeight="1">
      <c r="A191" s="64"/>
      <c r="B191" s="64"/>
      <c r="C191" s="64"/>
      <c r="D191" s="64"/>
      <c r="E191" s="48"/>
      <c r="F191" s="48"/>
      <c r="G191" s="64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</row>
    <row r="192" ht="15.75" customHeight="1">
      <c r="A192" s="64"/>
      <c r="B192" s="64"/>
      <c r="C192" s="64"/>
      <c r="D192" s="64"/>
      <c r="E192" s="48"/>
      <c r="F192" s="48"/>
      <c r="G192" s="64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</row>
    <row r="193" ht="15.75" customHeight="1">
      <c r="A193" s="64"/>
      <c r="B193" s="64"/>
      <c r="C193" s="64"/>
      <c r="D193" s="64"/>
      <c r="E193" s="48"/>
      <c r="F193" s="48"/>
      <c r="G193" s="64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</row>
    <row r="194" ht="15.75" customHeight="1">
      <c r="A194" s="64"/>
      <c r="B194" s="64"/>
      <c r="C194" s="64"/>
      <c r="D194" s="64"/>
      <c r="E194" s="48"/>
      <c r="F194" s="48"/>
      <c r="G194" s="64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</row>
    <row r="195" ht="15.75" customHeight="1">
      <c r="A195" s="64"/>
      <c r="B195" s="64"/>
      <c r="C195" s="64"/>
      <c r="D195" s="64"/>
      <c r="E195" s="48"/>
      <c r="F195" s="48"/>
      <c r="G195" s="64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</row>
    <row r="196" ht="15.75" customHeight="1">
      <c r="A196" s="64"/>
      <c r="B196" s="64"/>
      <c r="C196" s="64"/>
      <c r="D196" s="64"/>
      <c r="E196" s="48"/>
      <c r="F196" s="48"/>
      <c r="G196" s="64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</row>
    <row r="197" ht="15.75" customHeight="1">
      <c r="A197" s="64"/>
      <c r="B197" s="64"/>
      <c r="C197" s="64"/>
      <c r="D197" s="64"/>
      <c r="E197" s="48"/>
      <c r="F197" s="48"/>
      <c r="G197" s="64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</row>
    <row r="198" ht="15.75" customHeight="1">
      <c r="A198" s="64"/>
      <c r="B198" s="64"/>
      <c r="C198" s="64"/>
      <c r="D198" s="64"/>
      <c r="E198" s="48"/>
      <c r="F198" s="48"/>
      <c r="G198" s="64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</row>
    <row r="199" ht="15.75" customHeight="1">
      <c r="A199" s="64"/>
      <c r="B199" s="64"/>
      <c r="C199" s="64"/>
      <c r="D199" s="64"/>
      <c r="E199" s="48"/>
      <c r="F199" s="48"/>
      <c r="G199" s="64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</row>
    <row r="200" ht="15.75" customHeight="1">
      <c r="A200" s="64"/>
      <c r="B200" s="64"/>
      <c r="C200" s="64"/>
      <c r="D200" s="64"/>
      <c r="E200" s="48"/>
      <c r="F200" s="48"/>
      <c r="G200" s="64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</row>
    <row r="201" ht="15.75" customHeight="1">
      <c r="A201" s="64"/>
      <c r="B201" s="64"/>
      <c r="C201" s="64"/>
      <c r="D201" s="64"/>
      <c r="E201" s="48"/>
      <c r="F201" s="48"/>
      <c r="G201" s="64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</row>
    <row r="202" ht="15.75" customHeight="1">
      <c r="A202" s="64"/>
      <c r="B202" s="64"/>
      <c r="C202" s="64"/>
      <c r="D202" s="64"/>
      <c r="E202" s="48"/>
      <c r="F202" s="48"/>
      <c r="G202" s="64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</row>
    <row r="203" ht="15.75" customHeight="1">
      <c r="A203" s="64"/>
      <c r="B203" s="64"/>
      <c r="C203" s="64"/>
      <c r="D203" s="64"/>
      <c r="E203" s="48"/>
      <c r="F203" s="48"/>
      <c r="G203" s="64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</row>
    <row r="204" ht="15.75" customHeight="1">
      <c r="A204" s="64"/>
      <c r="B204" s="64"/>
      <c r="C204" s="64"/>
      <c r="D204" s="64"/>
      <c r="E204" s="48"/>
      <c r="F204" s="48"/>
      <c r="G204" s="64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</row>
    <row r="205" ht="15.75" customHeight="1">
      <c r="A205" s="64"/>
      <c r="B205" s="64"/>
      <c r="C205" s="64"/>
      <c r="D205" s="64"/>
      <c r="E205" s="48"/>
      <c r="F205" s="48"/>
      <c r="G205" s="64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</row>
    <row r="206" ht="15.75" customHeight="1">
      <c r="A206" s="64"/>
      <c r="B206" s="64"/>
      <c r="C206" s="64"/>
      <c r="D206" s="64"/>
      <c r="E206" s="48"/>
      <c r="F206" s="48"/>
      <c r="G206" s="64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</row>
    <row r="207" ht="15.75" customHeight="1">
      <c r="A207" s="64"/>
      <c r="B207" s="64"/>
      <c r="C207" s="64"/>
      <c r="D207" s="64"/>
      <c r="E207" s="48"/>
      <c r="F207" s="48"/>
      <c r="G207" s="64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</row>
    <row r="208" ht="15.75" customHeight="1">
      <c r="A208" s="64"/>
      <c r="B208" s="64"/>
      <c r="C208" s="64"/>
      <c r="D208" s="64"/>
      <c r="E208" s="48"/>
      <c r="F208" s="48"/>
      <c r="G208" s="64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</row>
    <row r="209" ht="15.75" customHeight="1">
      <c r="A209" s="64"/>
      <c r="B209" s="64"/>
      <c r="C209" s="64"/>
      <c r="D209" s="64"/>
      <c r="E209" s="48"/>
      <c r="F209" s="48"/>
      <c r="G209" s="64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</row>
    <row r="210" ht="15.75" customHeight="1">
      <c r="A210" s="64"/>
      <c r="B210" s="64"/>
      <c r="C210" s="64"/>
      <c r="D210" s="64"/>
      <c r="E210" s="48"/>
      <c r="F210" s="48"/>
      <c r="G210" s="64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</row>
    <row r="211" ht="15.75" customHeight="1">
      <c r="A211" s="64"/>
      <c r="B211" s="64"/>
      <c r="C211" s="64"/>
      <c r="D211" s="64"/>
      <c r="E211" s="48"/>
      <c r="F211" s="48"/>
      <c r="G211" s="64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</row>
    <row r="212" ht="15.75" customHeight="1">
      <c r="A212" s="64"/>
      <c r="B212" s="64"/>
      <c r="C212" s="64"/>
      <c r="D212" s="64"/>
      <c r="E212" s="48"/>
      <c r="F212" s="48"/>
      <c r="G212" s="64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</row>
    <row r="213" ht="15.75" customHeight="1">
      <c r="A213" s="64"/>
      <c r="B213" s="64"/>
      <c r="C213" s="64"/>
      <c r="D213" s="64"/>
      <c r="E213" s="48"/>
      <c r="F213" s="48"/>
      <c r="G213" s="64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</row>
    <row r="214" ht="15.75" customHeight="1">
      <c r="A214" s="64"/>
      <c r="B214" s="64"/>
      <c r="C214" s="64"/>
      <c r="D214" s="64"/>
      <c r="E214" s="48"/>
      <c r="F214" s="48"/>
      <c r="G214" s="64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</row>
    <row r="215" ht="15.75" customHeight="1">
      <c r="A215" s="64"/>
      <c r="B215" s="64"/>
      <c r="C215" s="64"/>
      <c r="D215" s="64"/>
      <c r="E215" s="48"/>
      <c r="F215" s="48"/>
      <c r="G215" s="64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</row>
    <row r="216" ht="15.75" customHeight="1">
      <c r="A216" s="64"/>
      <c r="B216" s="64"/>
      <c r="C216" s="64"/>
      <c r="D216" s="64"/>
      <c r="E216" s="48"/>
      <c r="F216" s="48"/>
      <c r="G216" s="64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</row>
    <row r="217" ht="15.75" customHeight="1">
      <c r="A217" s="64"/>
      <c r="B217" s="64"/>
      <c r="C217" s="64"/>
      <c r="D217" s="64"/>
      <c r="E217" s="48"/>
      <c r="F217" s="48"/>
      <c r="G217" s="64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</row>
    <row r="218" ht="15.75" customHeight="1">
      <c r="A218" s="64"/>
      <c r="B218" s="64"/>
      <c r="C218" s="64"/>
      <c r="D218" s="64"/>
      <c r="E218" s="48"/>
      <c r="F218" s="48"/>
      <c r="G218" s="64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</row>
    <row r="219" ht="15.75" customHeight="1">
      <c r="A219" s="64"/>
      <c r="B219" s="64"/>
      <c r="C219" s="64"/>
      <c r="D219" s="64"/>
      <c r="E219" s="48"/>
      <c r="F219" s="48"/>
      <c r="G219" s="64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</row>
    <row r="220" ht="15.75" customHeight="1">
      <c r="A220" s="64"/>
      <c r="B220" s="64"/>
      <c r="C220" s="64"/>
      <c r="D220" s="64"/>
      <c r="E220" s="48"/>
      <c r="F220" s="48"/>
      <c r="G220" s="64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</row>
    <row r="221" ht="15.75" customHeight="1">
      <c r="A221" s="64"/>
      <c r="B221" s="64"/>
      <c r="C221" s="64"/>
      <c r="D221" s="64"/>
      <c r="E221" s="48"/>
      <c r="F221" s="48"/>
      <c r="G221" s="64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</row>
    <row r="222" ht="15.75" customHeight="1">
      <c r="A222" s="64"/>
      <c r="B222" s="64"/>
      <c r="C222" s="64"/>
      <c r="D222" s="64"/>
      <c r="E222" s="48"/>
      <c r="F222" s="48"/>
      <c r="G222" s="64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</row>
    <row r="223" ht="15.75" customHeight="1">
      <c r="A223" s="64"/>
      <c r="B223" s="64"/>
      <c r="C223" s="64"/>
      <c r="D223" s="64"/>
      <c r="E223" s="48"/>
      <c r="F223" s="48"/>
      <c r="G223" s="64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</row>
    <row r="224" ht="15.75" customHeight="1">
      <c r="A224" s="64"/>
      <c r="B224" s="64"/>
      <c r="C224" s="64"/>
      <c r="D224" s="64"/>
      <c r="E224" s="48"/>
      <c r="F224" s="48"/>
      <c r="G224" s="64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</row>
    <row r="225" ht="15.75" customHeight="1">
      <c r="A225" s="64"/>
      <c r="B225" s="64"/>
      <c r="C225" s="64"/>
      <c r="D225" s="64"/>
      <c r="E225" s="48"/>
      <c r="F225" s="48"/>
      <c r="G225" s="64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</row>
    <row r="226" ht="15.75" customHeight="1">
      <c r="A226" s="64"/>
      <c r="B226" s="64"/>
      <c r="C226" s="64"/>
      <c r="D226" s="64"/>
      <c r="E226" s="48"/>
      <c r="F226" s="48"/>
      <c r="G226" s="64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</row>
    <row r="227" ht="15.75" customHeight="1">
      <c r="A227" s="64"/>
      <c r="B227" s="64"/>
      <c r="C227" s="64"/>
      <c r="D227" s="64"/>
      <c r="E227" s="48"/>
      <c r="F227" s="48"/>
      <c r="G227" s="64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</row>
    <row r="228" ht="15.75" customHeight="1">
      <c r="A228" s="64"/>
      <c r="B228" s="64"/>
      <c r="C228" s="64"/>
      <c r="D228" s="64"/>
      <c r="E228" s="48"/>
      <c r="F228" s="48"/>
      <c r="G228" s="64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</row>
    <row r="229" ht="15.75" customHeight="1">
      <c r="A229" s="64"/>
      <c r="B229" s="64"/>
      <c r="C229" s="64"/>
      <c r="D229" s="64"/>
      <c r="E229" s="48"/>
      <c r="F229" s="48"/>
      <c r="G229" s="64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</row>
    <row r="230" ht="15.75" customHeight="1">
      <c r="A230" s="64"/>
      <c r="B230" s="64"/>
      <c r="C230" s="64"/>
      <c r="D230" s="64"/>
      <c r="E230" s="48"/>
      <c r="F230" s="48"/>
      <c r="G230" s="64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</row>
    <row r="231" ht="15.75" customHeight="1">
      <c r="A231" s="64"/>
      <c r="B231" s="64"/>
      <c r="C231" s="64"/>
      <c r="D231" s="64"/>
      <c r="E231" s="48"/>
      <c r="F231" s="48"/>
      <c r="G231" s="64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</row>
    <row r="232" ht="15.75" customHeight="1">
      <c r="A232" s="64"/>
      <c r="B232" s="64"/>
      <c r="C232" s="64"/>
      <c r="D232" s="64"/>
      <c r="E232" s="48"/>
      <c r="F232" s="48"/>
      <c r="G232" s="64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</row>
    <row r="233" ht="15.75" customHeight="1">
      <c r="A233" s="64"/>
      <c r="B233" s="64"/>
      <c r="C233" s="64"/>
      <c r="D233" s="64"/>
      <c r="E233" s="48"/>
      <c r="F233" s="48"/>
      <c r="G233" s="64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</row>
    <row r="234" ht="15.75" customHeight="1">
      <c r="A234" s="64"/>
      <c r="B234" s="64"/>
      <c r="C234" s="64"/>
      <c r="D234" s="64"/>
      <c r="E234" s="48"/>
      <c r="F234" s="48"/>
      <c r="G234" s="64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</row>
    <row r="235" ht="15.75" customHeight="1">
      <c r="A235" s="64"/>
      <c r="B235" s="64"/>
      <c r="C235" s="64"/>
      <c r="D235" s="64"/>
      <c r="E235" s="48"/>
      <c r="F235" s="48"/>
      <c r="G235" s="64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</row>
    <row r="236" ht="15.75" customHeight="1">
      <c r="A236" s="64"/>
      <c r="B236" s="64"/>
      <c r="C236" s="64"/>
      <c r="D236" s="64"/>
      <c r="E236" s="48"/>
      <c r="F236" s="48"/>
      <c r="G236" s="64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</row>
    <row r="237" ht="15.75" customHeight="1">
      <c r="A237" s="64"/>
      <c r="B237" s="64"/>
      <c r="C237" s="64"/>
      <c r="D237" s="64"/>
      <c r="E237" s="48"/>
      <c r="F237" s="48"/>
      <c r="G237" s="64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</row>
    <row r="238" ht="15.75" customHeight="1">
      <c r="A238" s="64"/>
      <c r="B238" s="64"/>
      <c r="C238" s="64"/>
      <c r="D238" s="64"/>
      <c r="E238" s="48"/>
      <c r="F238" s="48"/>
      <c r="G238" s="64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</row>
    <row r="239" ht="15.75" customHeight="1">
      <c r="A239" s="64"/>
      <c r="B239" s="64"/>
      <c r="C239" s="64"/>
      <c r="D239" s="64"/>
      <c r="E239" s="48"/>
      <c r="F239" s="48"/>
      <c r="G239" s="64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</row>
    <row r="240" ht="15.75" customHeight="1">
      <c r="A240" s="64"/>
      <c r="B240" s="64"/>
      <c r="C240" s="64"/>
      <c r="D240" s="64"/>
      <c r="E240" s="48"/>
      <c r="F240" s="48"/>
      <c r="G240" s="64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</row>
    <row r="241" ht="15.75" customHeight="1">
      <c r="A241" s="64"/>
      <c r="B241" s="64"/>
      <c r="C241" s="64"/>
      <c r="D241" s="64"/>
      <c r="E241" s="48"/>
      <c r="F241" s="48"/>
      <c r="G241" s="64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</row>
    <row r="242" ht="15.75" customHeight="1">
      <c r="A242" s="64"/>
      <c r="B242" s="64"/>
      <c r="C242" s="64"/>
      <c r="D242" s="64"/>
      <c r="E242" s="48"/>
      <c r="F242" s="48"/>
      <c r="G242" s="64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</row>
    <row r="243" ht="15.75" customHeight="1">
      <c r="A243" s="64"/>
      <c r="B243" s="64"/>
      <c r="C243" s="64"/>
      <c r="D243" s="64"/>
      <c r="E243" s="48"/>
      <c r="F243" s="48"/>
      <c r="G243" s="64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</row>
    <row r="244" ht="15.75" customHeight="1">
      <c r="A244" s="64"/>
      <c r="B244" s="64"/>
      <c r="C244" s="64"/>
      <c r="D244" s="64"/>
      <c r="E244" s="48"/>
      <c r="F244" s="48"/>
      <c r="G244" s="64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</row>
    <row r="245" ht="15.75" customHeight="1">
      <c r="A245" s="64"/>
      <c r="B245" s="64"/>
      <c r="C245" s="64"/>
      <c r="D245" s="64"/>
      <c r="E245" s="48"/>
      <c r="F245" s="48"/>
      <c r="G245" s="64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</row>
    <row r="246" ht="15.75" customHeight="1">
      <c r="A246" s="64"/>
      <c r="B246" s="64"/>
      <c r="C246" s="64"/>
      <c r="D246" s="64"/>
      <c r="E246" s="48"/>
      <c r="F246" s="48"/>
      <c r="G246" s="64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</row>
    <row r="247" ht="15.75" customHeight="1">
      <c r="A247" s="64"/>
      <c r="B247" s="64"/>
      <c r="C247" s="64"/>
      <c r="D247" s="64"/>
      <c r="E247" s="48"/>
      <c r="F247" s="48"/>
      <c r="G247" s="64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</row>
    <row r="248" ht="15.75" customHeight="1">
      <c r="A248" s="64"/>
      <c r="B248" s="64"/>
      <c r="C248" s="64"/>
      <c r="D248" s="64"/>
      <c r="E248" s="48"/>
      <c r="F248" s="48"/>
      <c r="G248" s="64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</row>
    <row r="249" ht="15.75" customHeight="1">
      <c r="A249" s="64"/>
      <c r="B249" s="64"/>
      <c r="C249" s="64"/>
      <c r="D249" s="64"/>
      <c r="E249" s="48"/>
      <c r="F249" s="48"/>
      <c r="G249" s="64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</row>
    <row r="250" ht="15.75" customHeight="1">
      <c r="A250" s="64"/>
      <c r="B250" s="64"/>
      <c r="C250" s="64"/>
      <c r="D250" s="64"/>
      <c r="E250" s="48"/>
      <c r="F250" s="48"/>
      <c r="G250" s="64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</row>
    <row r="251" ht="15.75" customHeight="1">
      <c r="A251" s="64"/>
      <c r="B251" s="64"/>
      <c r="C251" s="64"/>
      <c r="D251" s="64"/>
      <c r="E251" s="48"/>
      <c r="F251" s="48"/>
      <c r="G251" s="64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</row>
    <row r="252" ht="15.75" customHeight="1">
      <c r="A252" s="64"/>
      <c r="B252" s="64"/>
      <c r="C252" s="64"/>
      <c r="D252" s="64"/>
      <c r="E252" s="48"/>
      <c r="F252" s="48"/>
      <c r="G252" s="64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</row>
    <row r="253" ht="15.75" customHeight="1">
      <c r="A253" s="64"/>
      <c r="B253" s="64"/>
      <c r="C253" s="64"/>
      <c r="D253" s="64"/>
      <c r="E253" s="48"/>
      <c r="F253" s="48"/>
      <c r="G253" s="64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</row>
    <row r="254" ht="15.75" customHeight="1">
      <c r="A254" s="64"/>
      <c r="B254" s="64"/>
      <c r="C254" s="64"/>
      <c r="D254" s="64"/>
      <c r="E254" s="48"/>
      <c r="F254" s="48"/>
      <c r="G254" s="64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</row>
    <row r="255" ht="15.75" customHeight="1">
      <c r="A255" s="64"/>
      <c r="B255" s="64"/>
      <c r="C255" s="64"/>
      <c r="D255" s="64"/>
      <c r="E255" s="48"/>
      <c r="F255" s="48"/>
      <c r="G255" s="64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</row>
    <row r="256" ht="15.75" customHeight="1">
      <c r="A256" s="64"/>
      <c r="B256" s="64"/>
      <c r="C256" s="64"/>
      <c r="D256" s="64"/>
      <c r="E256" s="48"/>
      <c r="F256" s="48"/>
      <c r="G256" s="64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</row>
    <row r="257" ht="15.75" customHeight="1">
      <c r="A257" s="64"/>
      <c r="B257" s="64"/>
      <c r="C257" s="64"/>
      <c r="D257" s="64"/>
      <c r="E257" s="48"/>
      <c r="F257" s="48"/>
      <c r="G257" s="64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</row>
    <row r="258" ht="15.75" customHeight="1">
      <c r="A258" s="64"/>
      <c r="B258" s="64"/>
      <c r="C258" s="64"/>
      <c r="D258" s="64"/>
      <c r="E258" s="48"/>
      <c r="F258" s="48"/>
      <c r="G258" s="64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</row>
    <row r="259" ht="15.75" customHeight="1">
      <c r="A259" s="64"/>
      <c r="B259" s="64"/>
      <c r="C259" s="64"/>
      <c r="D259" s="64"/>
      <c r="E259" s="48"/>
      <c r="F259" s="48"/>
      <c r="G259" s="64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</row>
    <row r="260" ht="15.75" customHeight="1">
      <c r="A260" s="64"/>
      <c r="B260" s="64"/>
      <c r="C260" s="64"/>
      <c r="D260" s="64"/>
      <c r="E260" s="48"/>
      <c r="F260" s="48"/>
      <c r="G260" s="64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</row>
    <row r="261" ht="15.75" customHeight="1">
      <c r="A261" s="64"/>
      <c r="B261" s="64"/>
      <c r="C261" s="64"/>
      <c r="D261" s="64"/>
      <c r="E261" s="48"/>
      <c r="F261" s="48"/>
      <c r="G261" s="64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</row>
    <row r="262" ht="15.75" customHeight="1">
      <c r="A262" s="64"/>
      <c r="B262" s="64"/>
      <c r="C262" s="64"/>
      <c r="D262" s="64"/>
      <c r="E262" s="48"/>
      <c r="F262" s="48"/>
      <c r="G262" s="64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</row>
    <row r="263" ht="15.75" customHeight="1">
      <c r="A263" s="64"/>
      <c r="B263" s="64"/>
      <c r="C263" s="64"/>
      <c r="D263" s="64"/>
      <c r="E263" s="48"/>
      <c r="F263" s="48"/>
      <c r="G263" s="64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</row>
    <row r="264" ht="15.75" customHeight="1">
      <c r="A264" s="64"/>
      <c r="B264" s="64"/>
      <c r="C264" s="64"/>
      <c r="D264" s="64"/>
      <c r="E264" s="48"/>
      <c r="F264" s="48"/>
      <c r="G264" s="64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</row>
    <row r="265" ht="15.75" customHeight="1">
      <c r="A265" s="64"/>
      <c r="B265" s="64"/>
      <c r="C265" s="64"/>
      <c r="D265" s="64"/>
      <c r="E265" s="48"/>
      <c r="F265" s="48"/>
      <c r="G265" s="64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</row>
    <row r="266" ht="15.75" customHeight="1">
      <c r="A266" s="64"/>
      <c r="B266" s="64"/>
      <c r="C266" s="64"/>
      <c r="D266" s="64"/>
      <c r="E266" s="48"/>
      <c r="F266" s="48"/>
      <c r="G266" s="64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</row>
    <row r="267" ht="15.75" customHeight="1">
      <c r="A267" s="64"/>
      <c r="B267" s="64"/>
      <c r="C267" s="64"/>
      <c r="D267" s="64"/>
      <c r="E267" s="48"/>
      <c r="F267" s="48"/>
      <c r="G267" s="64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</row>
    <row r="268" ht="15.75" customHeight="1">
      <c r="A268" s="64"/>
      <c r="B268" s="64"/>
      <c r="C268" s="64"/>
      <c r="D268" s="64"/>
      <c r="E268" s="48"/>
      <c r="F268" s="48"/>
      <c r="G268" s="64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</row>
    <row r="269" ht="15.75" customHeight="1">
      <c r="A269" s="64"/>
      <c r="B269" s="64"/>
      <c r="C269" s="64"/>
      <c r="D269" s="64"/>
      <c r="E269" s="48"/>
      <c r="F269" s="48"/>
      <c r="G269" s="64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</row>
    <row r="270" ht="15.75" customHeight="1">
      <c r="A270" s="64"/>
      <c r="B270" s="64"/>
      <c r="C270" s="64"/>
      <c r="D270" s="64"/>
      <c r="E270" s="48"/>
      <c r="F270" s="48"/>
      <c r="G270" s="64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</row>
    <row r="271" ht="15.75" customHeight="1">
      <c r="A271" s="64"/>
      <c r="B271" s="64"/>
      <c r="C271" s="64"/>
      <c r="D271" s="64"/>
      <c r="E271" s="48"/>
      <c r="F271" s="48"/>
      <c r="G271" s="64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</row>
    <row r="272" ht="15.75" customHeight="1">
      <c r="A272" s="64"/>
      <c r="B272" s="64"/>
      <c r="C272" s="64"/>
      <c r="D272" s="64"/>
      <c r="E272" s="48"/>
      <c r="F272" s="48"/>
      <c r="G272" s="64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</row>
    <row r="273" ht="15.75" customHeight="1">
      <c r="A273" s="64"/>
      <c r="B273" s="64"/>
      <c r="C273" s="64"/>
      <c r="D273" s="64"/>
      <c r="E273" s="48"/>
      <c r="F273" s="48"/>
      <c r="G273" s="64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</row>
    <row r="274" ht="15.75" customHeight="1">
      <c r="A274" s="64"/>
      <c r="B274" s="64"/>
      <c r="C274" s="64"/>
      <c r="D274" s="64"/>
      <c r="E274" s="48"/>
      <c r="F274" s="48"/>
      <c r="G274" s="64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</row>
    <row r="275" ht="15.75" customHeight="1">
      <c r="A275" s="64"/>
      <c r="B275" s="64"/>
      <c r="C275" s="64"/>
      <c r="D275" s="64"/>
      <c r="E275" s="48"/>
      <c r="F275" s="48"/>
      <c r="G275" s="64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</row>
    <row r="276" ht="15.75" customHeight="1">
      <c r="A276" s="64"/>
      <c r="B276" s="64"/>
      <c r="C276" s="64"/>
      <c r="D276" s="64"/>
      <c r="E276" s="48"/>
      <c r="F276" s="48"/>
      <c r="G276" s="64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</row>
    <row r="277" ht="15.75" customHeight="1">
      <c r="A277" s="64"/>
      <c r="B277" s="64"/>
      <c r="C277" s="64"/>
      <c r="D277" s="64"/>
      <c r="E277" s="48"/>
      <c r="F277" s="48"/>
      <c r="G277" s="64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</row>
    <row r="278" ht="15.75" customHeight="1">
      <c r="A278" s="64"/>
      <c r="B278" s="64"/>
      <c r="C278" s="64"/>
      <c r="D278" s="64"/>
      <c r="E278" s="48"/>
      <c r="F278" s="48"/>
      <c r="G278" s="64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</row>
    <row r="279" ht="15.75" customHeight="1">
      <c r="A279" s="64"/>
      <c r="B279" s="64"/>
      <c r="C279" s="64"/>
      <c r="D279" s="64"/>
      <c r="E279" s="48"/>
      <c r="F279" s="48"/>
      <c r="G279" s="64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</row>
    <row r="280" ht="15.75" customHeight="1">
      <c r="A280" s="64"/>
      <c r="B280" s="64"/>
      <c r="C280" s="64"/>
      <c r="D280" s="64"/>
      <c r="E280" s="48"/>
      <c r="F280" s="48"/>
      <c r="G280" s="64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</row>
    <row r="281" ht="15.75" customHeight="1">
      <c r="A281" s="64"/>
      <c r="B281" s="64"/>
      <c r="C281" s="64"/>
      <c r="D281" s="64"/>
      <c r="E281" s="48"/>
      <c r="F281" s="48"/>
      <c r="G281" s="64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</row>
    <row r="282" ht="15.75" customHeight="1">
      <c r="A282" s="64"/>
      <c r="B282" s="64"/>
      <c r="C282" s="64"/>
      <c r="D282" s="64"/>
      <c r="E282" s="48"/>
      <c r="F282" s="48"/>
      <c r="G282" s="64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</row>
    <row r="283" ht="15.75" customHeight="1">
      <c r="A283" s="64"/>
      <c r="B283" s="64"/>
      <c r="C283" s="64"/>
      <c r="D283" s="64"/>
      <c r="E283" s="48"/>
      <c r="F283" s="48"/>
      <c r="G283" s="64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</row>
    <row r="284" ht="15.75" customHeight="1">
      <c r="A284" s="64"/>
      <c r="B284" s="64"/>
      <c r="C284" s="64"/>
      <c r="D284" s="64"/>
      <c r="E284" s="48"/>
      <c r="F284" s="48"/>
      <c r="G284" s="64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</row>
    <row r="285" ht="15.75" customHeight="1">
      <c r="A285" s="64"/>
      <c r="B285" s="64"/>
      <c r="C285" s="64"/>
      <c r="D285" s="64"/>
      <c r="E285" s="48"/>
      <c r="F285" s="48"/>
      <c r="G285" s="64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</row>
    <row r="286" ht="15.75" customHeight="1">
      <c r="A286" s="64"/>
      <c r="B286" s="64"/>
      <c r="C286" s="64"/>
      <c r="D286" s="64"/>
      <c r="E286" s="48"/>
      <c r="F286" s="48"/>
      <c r="G286" s="64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</row>
    <row r="287" ht="15.75" customHeight="1">
      <c r="A287" s="64"/>
      <c r="B287" s="64"/>
      <c r="C287" s="64"/>
      <c r="D287" s="64"/>
      <c r="E287" s="48"/>
      <c r="F287" s="48"/>
      <c r="G287" s="64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</row>
    <row r="288" ht="15.75" customHeight="1">
      <c r="A288" s="64"/>
      <c r="B288" s="64"/>
      <c r="C288" s="64"/>
      <c r="D288" s="64"/>
      <c r="E288" s="48"/>
      <c r="F288" s="48"/>
      <c r="G288" s="64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</row>
    <row r="289" ht="15.75" customHeight="1">
      <c r="A289" s="64"/>
      <c r="B289" s="64"/>
      <c r="C289" s="64"/>
      <c r="D289" s="64"/>
      <c r="E289" s="48"/>
      <c r="F289" s="48"/>
      <c r="G289" s="64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</row>
    <row r="290" ht="15.75" customHeight="1">
      <c r="A290" s="64"/>
      <c r="B290" s="64"/>
      <c r="C290" s="64"/>
      <c r="D290" s="64"/>
      <c r="E290" s="48"/>
      <c r="F290" s="48"/>
      <c r="G290" s="64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</row>
    <row r="291" ht="15.75" customHeight="1">
      <c r="A291" s="64"/>
      <c r="B291" s="64"/>
      <c r="C291" s="64"/>
      <c r="D291" s="64"/>
      <c r="E291" s="48"/>
      <c r="F291" s="48"/>
      <c r="G291" s="64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</row>
    <row r="292" ht="15.75" customHeight="1">
      <c r="A292" s="64"/>
      <c r="B292" s="64"/>
      <c r="C292" s="64"/>
      <c r="D292" s="64"/>
      <c r="E292" s="48"/>
      <c r="F292" s="48"/>
      <c r="G292" s="64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</row>
    <row r="293" ht="15.75" customHeight="1">
      <c r="A293" s="64"/>
      <c r="B293" s="64"/>
      <c r="C293" s="64"/>
      <c r="D293" s="64"/>
      <c r="E293" s="48"/>
      <c r="F293" s="48"/>
      <c r="G293" s="64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</row>
    <row r="294" ht="15.75" customHeight="1">
      <c r="A294" s="64"/>
      <c r="B294" s="64"/>
      <c r="C294" s="64"/>
      <c r="D294" s="64"/>
      <c r="E294" s="48"/>
      <c r="F294" s="48"/>
      <c r="G294" s="64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</row>
    <row r="295" ht="15.75" customHeight="1">
      <c r="A295" s="64"/>
      <c r="B295" s="64"/>
      <c r="C295" s="64"/>
      <c r="D295" s="64"/>
      <c r="E295" s="48"/>
      <c r="F295" s="48"/>
      <c r="G295" s="64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</row>
    <row r="296" ht="15.75" customHeight="1">
      <c r="A296" s="64"/>
      <c r="B296" s="64"/>
      <c r="C296" s="64"/>
      <c r="D296" s="64"/>
      <c r="E296" s="48"/>
      <c r="F296" s="48"/>
      <c r="G296" s="64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</row>
    <row r="297" ht="15.75" customHeight="1">
      <c r="A297" s="64"/>
      <c r="B297" s="64"/>
      <c r="C297" s="64"/>
      <c r="D297" s="64"/>
      <c r="E297" s="48"/>
      <c r="F297" s="48"/>
      <c r="G297" s="64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</row>
    <row r="298" ht="15.75" customHeight="1">
      <c r="A298" s="64"/>
      <c r="B298" s="64"/>
      <c r="C298" s="64"/>
      <c r="D298" s="64"/>
      <c r="E298" s="48"/>
      <c r="F298" s="48"/>
      <c r="G298" s="64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</row>
    <row r="299" ht="15.75" customHeight="1">
      <c r="A299" s="64"/>
      <c r="B299" s="64"/>
      <c r="C299" s="64"/>
      <c r="D299" s="64"/>
      <c r="E299" s="48"/>
      <c r="F299" s="48"/>
      <c r="G299" s="64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</row>
    <row r="300" ht="15.75" customHeight="1">
      <c r="A300" s="64"/>
      <c r="B300" s="64"/>
      <c r="C300" s="64"/>
      <c r="D300" s="64"/>
      <c r="E300" s="48"/>
      <c r="F300" s="48"/>
      <c r="G300" s="64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</row>
    <row r="301" ht="15.75" customHeight="1">
      <c r="A301" s="64"/>
      <c r="B301" s="64"/>
      <c r="C301" s="64"/>
      <c r="D301" s="64"/>
      <c r="E301" s="48"/>
      <c r="F301" s="48"/>
      <c r="G301" s="64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</row>
    <row r="302" ht="15.75" customHeight="1">
      <c r="A302" s="64"/>
      <c r="B302" s="64"/>
      <c r="C302" s="64"/>
      <c r="D302" s="64"/>
      <c r="E302" s="48"/>
      <c r="F302" s="48"/>
      <c r="G302" s="64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</row>
    <row r="303" ht="15.75" customHeight="1">
      <c r="A303" s="64"/>
      <c r="B303" s="64"/>
      <c r="C303" s="64"/>
      <c r="D303" s="64"/>
      <c r="E303" s="48"/>
      <c r="F303" s="48"/>
      <c r="G303" s="64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</row>
    <row r="304" ht="15.75" customHeight="1">
      <c r="A304" s="64"/>
      <c r="B304" s="64"/>
      <c r="C304" s="64"/>
      <c r="D304" s="64"/>
      <c r="E304" s="48"/>
      <c r="F304" s="48"/>
      <c r="G304" s="64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</row>
    <row r="305" ht="15.75" customHeight="1">
      <c r="A305" s="64"/>
      <c r="B305" s="64"/>
      <c r="C305" s="64"/>
      <c r="D305" s="64"/>
      <c r="E305" s="48"/>
      <c r="F305" s="48"/>
      <c r="G305" s="64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</row>
    <row r="306" ht="15.75" customHeight="1">
      <c r="A306" s="64"/>
      <c r="B306" s="64"/>
      <c r="C306" s="64"/>
      <c r="D306" s="64"/>
      <c r="E306" s="48"/>
      <c r="F306" s="48"/>
      <c r="G306" s="64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</row>
    <row r="307" ht="15.75" customHeight="1">
      <c r="A307" s="64"/>
      <c r="B307" s="64"/>
      <c r="C307" s="64"/>
      <c r="D307" s="64"/>
      <c r="E307" s="48"/>
      <c r="F307" s="48"/>
      <c r="G307" s="64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</row>
    <row r="308" ht="15.75" customHeight="1">
      <c r="A308" s="64"/>
      <c r="B308" s="64"/>
      <c r="C308" s="64"/>
      <c r="D308" s="64"/>
      <c r="E308" s="48"/>
      <c r="F308" s="48"/>
      <c r="G308" s="64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</row>
    <row r="309" ht="15.75" customHeight="1">
      <c r="A309" s="64"/>
      <c r="B309" s="64"/>
      <c r="C309" s="64"/>
      <c r="D309" s="64"/>
      <c r="E309" s="48"/>
      <c r="F309" s="48"/>
      <c r="G309" s="64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</row>
    <row r="310" ht="15.75" customHeight="1">
      <c r="A310" s="64"/>
      <c r="B310" s="64"/>
      <c r="C310" s="64"/>
      <c r="D310" s="64"/>
      <c r="E310" s="48"/>
      <c r="F310" s="48"/>
      <c r="G310" s="64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</row>
    <row r="311" ht="15.75" customHeight="1">
      <c r="A311" s="64"/>
      <c r="B311" s="64"/>
      <c r="C311" s="64"/>
      <c r="D311" s="64"/>
      <c r="E311" s="48"/>
      <c r="F311" s="48"/>
      <c r="G311" s="64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</row>
    <row r="312" ht="15.75" customHeight="1">
      <c r="A312" s="64"/>
      <c r="B312" s="64"/>
      <c r="C312" s="64"/>
      <c r="D312" s="64"/>
      <c r="E312" s="48"/>
      <c r="F312" s="48"/>
      <c r="G312" s="64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</row>
    <row r="313" ht="15.75" customHeight="1">
      <c r="A313" s="64"/>
      <c r="B313" s="64"/>
      <c r="C313" s="64"/>
      <c r="D313" s="64"/>
      <c r="E313" s="48"/>
      <c r="F313" s="48"/>
      <c r="G313" s="64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</row>
    <row r="314" ht="15.75" customHeight="1">
      <c r="A314" s="64"/>
      <c r="B314" s="64"/>
      <c r="C314" s="64"/>
      <c r="D314" s="64"/>
      <c r="E314" s="48"/>
      <c r="F314" s="48"/>
      <c r="G314" s="64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</row>
    <row r="315" ht="15.75" customHeight="1">
      <c r="A315" s="64"/>
      <c r="B315" s="64"/>
      <c r="C315" s="64"/>
      <c r="D315" s="64"/>
      <c r="E315" s="48"/>
      <c r="F315" s="48"/>
      <c r="G315" s="64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</row>
    <row r="316" ht="15.75" customHeight="1">
      <c r="A316" s="64"/>
      <c r="B316" s="64"/>
      <c r="C316" s="64"/>
      <c r="D316" s="64"/>
      <c r="E316" s="48"/>
      <c r="F316" s="48"/>
      <c r="G316" s="64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</row>
    <row r="317" ht="15.75" customHeight="1">
      <c r="A317" s="64"/>
      <c r="B317" s="64"/>
      <c r="C317" s="64"/>
      <c r="D317" s="64"/>
      <c r="E317" s="48"/>
      <c r="F317" s="48"/>
      <c r="G317" s="64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</row>
    <row r="318" ht="15.75" customHeight="1">
      <c r="A318" s="64"/>
      <c r="B318" s="64"/>
      <c r="C318" s="64"/>
      <c r="D318" s="64"/>
      <c r="E318" s="48"/>
      <c r="F318" s="48"/>
      <c r="G318" s="64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</row>
    <row r="319" ht="15.75" customHeight="1">
      <c r="A319" s="64"/>
      <c r="B319" s="64"/>
      <c r="C319" s="64"/>
      <c r="D319" s="64"/>
      <c r="E319" s="48"/>
      <c r="F319" s="48"/>
      <c r="G319" s="64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</row>
    <row r="320" ht="15.75" customHeight="1">
      <c r="A320" s="64"/>
      <c r="B320" s="64"/>
      <c r="C320" s="64"/>
      <c r="D320" s="64"/>
      <c r="E320" s="48"/>
      <c r="F320" s="48"/>
      <c r="G320" s="64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</row>
    <row r="321" ht="15.75" customHeight="1">
      <c r="A321" s="64"/>
      <c r="B321" s="64"/>
      <c r="C321" s="64"/>
      <c r="D321" s="64"/>
      <c r="E321" s="48"/>
      <c r="F321" s="48"/>
      <c r="G321" s="64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</row>
    <row r="322" ht="15.75" customHeight="1">
      <c r="A322" s="64"/>
      <c r="B322" s="64"/>
      <c r="C322" s="64"/>
      <c r="D322" s="64"/>
      <c r="E322" s="48"/>
      <c r="F322" s="48"/>
      <c r="G322" s="64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</row>
    <row r="323" ht="15.75" customHeight="1">
      <c r="A323" s="64"/>
      <c r="B323" s="64"/>
      <c r="C323" s="64"/>
      <c r="D323" s="64"/>
      <c r="E323" s="48"/>
      <c r="F323" s="48"/>
      <c r="G323" s="64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</row>
    <row r="324" ht="15.75" customHeight="1">
      <c r="A324" s="64"/>
      <c r="B324" s="64"/>
      <c r="C324" s="64"/>
      <c r="D324" s="64"/>
      <c r="E324" s="48"/>
      <c r="F324" s="48"/>
      <c r="G324" s="64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</row>
    <row r="325" ht="15.75" customHeight="1">
      <c r="A325" s="64"/>
      <c r="B325" s="64"/>
      <c r="C325" s="64"/>
      <c r="D325" s="64"/>
      <c r="E325" s="48"/>
      <c r="F325" s="48"/>
      <c r="G325" s="64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</row>
    <row r="326" ht="15.75" customHeight="1">
      <c r="A326" s="64"/>
      <c r="B326" s="64"/>
      <c r="C326" s="64"/>
      <c r="D326" s="64"/>
      <c r="E326" s="48"/>
      <c r="F326" s="48"/>
      <c r="G326" s="64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</row>
    <row r="327" ht="15.75" customHeight="1">
      <c r="A327" s="64"/>
      <c r="B327" s="64"/>
      <c r="C327" s="64"/>
      <c r="D327" s="64"/>
      <c r="E327" s="48"/>
      <c r="F327" s="48"/>
      <c r="G327" s="64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</row>
    <row r="328" ht="15.75" customHeight="1">
      <c r="A328" s="64"/>
      <c r="B328" s="64"/>
      <c r="C328" s="64"/>
      <c r="D328" s="64"/>
      <c r="E328" s="48"/>
      <c r="F328" s="48"/>
      <c r="G328" s="64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</row>
    <row r="329" ht="15.75" customHeight="1">
      <c r="A329" s="64"/>
      <c r="B329" s="64"/>
      <c r="C329" s="64"/>
      <c r="D329" s="64"/>
      <c r="E329" s="48"/>
      <c r="F329" s="48"/>
      <c r="G329" s="64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</row>
    <row r="330" ht="15.75" customHeight="1">
      <c r="A330" s="64"/>
      <c r="B330" s="64"/>
      <c r="C330" s="64"/>
      <c r="D330" s="64"/>
      <c r="E330" s="48"/>
      <c r="F330" s="48"/>
      <c r="G330" s="64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</row>
    <row r="331" ht="15.75" customHeight="1">
      <c r="A331" s="64"/>
      <c r="B331" s="64"/>
      <c r="C331" s="64"/>
      <c r="D331" s="64"/>
      <c r="E331" s="48"/>
      <c r="F331" s="48"/>
      <c r="G331" s="64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</row>
    <row r="332" ht="15.75" customHeight="1">
      <c r="A332" s="64"/>
      <c r="B332" s="64"/>
      <c r="C332" s="64"/>
      <c r="D332" s="64"/>
      <c r="E332" s="48"/>
      <c r="F332" s="48"/>
      <c r="G332" s="64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</row>
    <row r="333" ht="15.75" customHeight="1">
      <c r="A333" s="64"/>
      <c r="B333" s="64"/>
      <c r="C333" s="64"/>
      <c r="D333" s="64"/>
      <c r="E333" s="48"/>
      <c r="F333" s="48"/>
      <c r="G333" s="64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</row>
    <row r="334" ht="15.75" customHeight="1">
      <c r="A334" s="64"/>
      <c r="B334" s="64"/>
      <c r="C334" s="64"/>
      <c r="D334" s="64"/>
      <c r="E334" s="48"/>
      <c r="F334" s="48"/>
      <c r="G334" s="64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</row>
    <row r="335" ht="15.75" customHeight="1">
      <c r="A335" s="64"/>
      <c r="B335" s="64"/>
      <c r="C335" s="64"/>
      <c r="D335" s="64"/>
      <c r="E335" s="48"/>
      <c r="F335" s="48"/>
      <c r="G335" s="64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</row>
    <row r="336" ht="15.75" customHeight="1">
      <c r="A336" s="64"/>
      <c r="B336" s="64"/>
      <c r="C336" s="64"/>
      <c r="D336" s="64"/>
      <c r="E336" s="48"/>
      <c r="F336" s="48"/>
      <c r="G336" s="64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</row>
    <row r="337" ht="15.75" customHeight="1">
      <c r="A337" s="64"/>
      <c r="B337" s="64"/>
      <c r="C337" s="64"/>
      <c r="D337" s="64"/>
      <c r="E337" s="48"/>
      <c r="F337" s="48"/>
      <c r="G337" s="64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</row>
    <row r="338" ht="15.75" customHeight="1">
      <c r="A338" s="64"/>
      <c r="B338" s="64"/>
      <c r="C338" s="64"/>
      <c r="D338" s="64"/>
      <c r="E338" s="48"/>
      <c r="F338" s="48"/>
      <c r="G338" s="64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</row>
    <row r="339" ht="15.75" customHeight="1">
      <c r="A339" s="64"/>
      <c r="B339" s="64"/>
      <c r="C339" s="64"/>
      <c r="D339" s="64"/>
      <c r="E339" s="48"/>
      <c r="F339" s="48"/>
      <c r="G339" s="64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</row>
    <row r="340" ht="15.75" customHeight="1">
      <c r="A340" s="64"/>
      <c r="B340" s="64"/>
      <c r="C340" s="64"/>
      <c r="D340" s="64"/>
      <c r="E340" s="48"/>
      <c r="F340" s="48"/>
      <c r="G340" s="64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</row>
    <row r="341" ht="15.75" customHeight="1">
      <c r="A341" s="64"/>
      <c r="B341" s="64"/>
      <c r="C341" s="64"/>
      <c r="D341" s="64"/>
      <c r="E341" s="48"/>
      <c r="F341" s="48"/>
      <c r="G341" s="64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</row>
    <row r="342" ht="15.75" customHeight="1">
      <c r="A342" s="64"/>
      <c r="B342" s="64"/>
      <c r="C342" s="64"/>
      <c r="D342" s="64"/>
      <c r="E342" s="48"/>
      <c r="F342" s="48"/>
      <c r="G342" s="64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</row>
    <row r="343" ht="15.75" customHeight="1">
      <c r="A343" s="64"/>
      <c r="B343" s="64"/>
      <c r="C343" s="64"/>
      <c r="D343" s="64"/>
      <c r="E343" s="48"/>
      <c r="F343" s="48"/>
      <c r="G343" s="64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</row>
    <row r="344" ht="15.75" customHeight="1">
      <c r="A344" s="64"/>
      <c r="B344" s="64"/>
      <c r="C344" s="64"/>
      <c r="D344" s="64"/>
      <c r="E344" s="48"/>
      <c r="F344" s="48"/>
      <c r="G344" s="64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</row>
    <row r="345" ht="15.75" customHeight="1">
      <c r="A345" s="64"/>
      <c r="B345" s="64"/>
      <c r="C345" s="64"/>
      <c r="D345" s="64"/>
      <c r="E345" s="48"/>
      <c r="F345" s="48"/>
      <c r="G345" s="64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</row>
    <row r="346" ht="15.75" customHeight="1">
      <c r="A346" s="64"/>
      <c r="B346" s="64"/>
      <c r="C346" s="64"/>
      <c r="D346" s="64"/>
      <c r="E346" s="48"/>
      <c r="F346" s="48"/>
      <c r="G346" s="64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</row>
    <row r="347" ht="15.75" customHeight="1">
      <c r="A347" s="64"/>
      <c r="B347" s="64"/>
      <c r="C347" s="64"/>
      <c r="D347" s="64"/>
      <c r="E347" s="48"/>
      <c r="F347" s="48"/>
      <c r="G347" s="64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</row>
    <row r="348" ht="15.75" customHeight="1">
      <c r="A348" s="64"/>
      <c r="B348" s="64"/>
      <c r="C348" s="64"/>
      <c r="D348" s="64"/>
      <c r="E348" s="48"/>
      <c r="F348" s="48"/>
      <c r="G348" s="64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</row>
    <row r="349" ht="15.75" customHeight="1">
      <c r="A349" s="64"/>
      <c r="B349" s="64"/>
      <c r="C349" s="64"/>
      <c r="D349" s="64"/>
      <c r="E349" s="48"/>
      <c r="F349" s="48"/>
      <c r="G349" s="64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</row>
    <row r="350" ht="15.75" customHeight="1">
      <c r="A350" s="64"/>
      <c r="B350" s="64"/>
      <c r="C350" s="64"/>
      <c r="D350" s="64"/>
      <c r="E350" s="48"/>
      <c r="F350" s="48"/>
      <c r="G350" s="64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</row>
    <row r="351" ht="15.75" customHeight="1">
      <c r="A351" s="64"/>
      <c r="B351" s="64"/>
      <c r="C351" s="64"/>
      <c r="D351" s="64"/>
      <c r="E351" s="48"/>
      <c r="F351" s="48"/>
      <c r="G351" s="64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</row>
    <row r="352" ht="15.75" customHeight="1">
      <c r="A352" s="64"/>
      <c r="B352" s="64"/>
      <c r="C352" s="64"/>
      <c r="D352" s="64"/>
      <c r="E352" s="48"/>
      <c r="F352" s="48"/>
      <c r="G352" s="64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</row>
    <row r="353" ht="15.75" customHeight="1">
      <c r="A353" s="64"/>
      <c r="B353" s="64"/>
      <c r="C353" s="64"/>
      <c r="D353" s="64"/>
      <c r="E353" s="48"/>
      <c r="F353" s="48"/>
      <c r="G353" s="64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</row>
    <row r="354" ht="15.75" customHeight="1">
      <c r="A354" s="64"/>
      <c r="B354" s="64"/>
      <c r="C354" s="64"/>
      <c r="D354" s="64"/>
      <c r="E354" s="48"/>
      <c r="F354" s="48"/>
      <c r="G354" s="64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</row>
    <row r="355" ht="15.75" customHeight="1">
      <c r="A355" s="64"/>
      <c r="B355" s="64"/>
      <c r="C355" s="64"/>
      <c r="D355" s="64"/>
      <c r="E355" s="48"/>
      <c r="F355" s="48"/>
      <c r="G355" s="64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</row>
    <row r="356" ht="15.75" customHeight="1">
      <c r="A356" s="64"/>
      <c r="B356" s="64"/>
      <c r="C356" s="64"/>
      <c r="D356" s="64"/>
      <c r="E356" s="48"/>
      <c r="F356" s="48"/>
      <c r="G356" s="64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</row>
    <row r="357" ht="15.75" customHeight="1">
      <c r="A357" s="64"/>
      <c r="B357" s="64"/>
      <c r="C357" s="64"/>
      <c r="D357" s="64"/>
      <c r="E357" s="48"/>
      <c r="F357" s="48"/>
      <c r="G357" s="64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</row>
    <row r="358" ht="15.75" customHeight="1">
      <c r="A358" s="64"/>
      <c r="B358" s="64"/>
      <c r="C358" s="64"/>
      <c r="D358" s="64"/>
      <c r="E358" s="48"/>
      <c r="F358" s="48"/>
      <c r="G358" s="64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</row>
    <row r="359" ht="15.75" customHeight="1">
      <c r="A359" s="64"/>
      <c r="B359" s="64"/>
      <c r="C359" s="64"/>
      <c r="D359" s="64"/>
      <c r="E359" s="48"/>
      <c r="F359" s="48"/>
      <c r="G359" s="64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</row>
    <row r="360" ht="15.75" customHeight="1">
      <c r="A360" s="64"/>
      <c r="B360" s="64"/>
      <c r="C360" s="64"/>
      <c r="D360" s="64"/>
      <c r="E360" s="48"/>
      <c r="F360" s="48"/>
      <c r="G360" s="64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</row>
    <row r="361" ht="15.75" customHeight="1">
      <c r="A361" s="64"/>
      <c r="B361" s="64"/>
      <c r="C361" s="64"/>
      <c r="D361" s="64"/>
      <c r="E361" s="48"/>
      <c r="F361" s="48"/>
      <c r="G361" s="64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</row>
    <row r="362" ht="15.75" customHeight="1">
      <c r="A362" s="64"/>
      <c r="B362" s="64"/>
      <c r="C362" s="64"/>
      <c r="D362" s="64"/>
      <c r="E362" s="48"/>
      <c r="F362" s="48"/>
      <c r="G362" s="64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</row>
    <row r="363" ht="15.75" customHeight="1">
      <c r="A363" s="64"/>
      <c r="B363" s="64"/>
      <c r="C363" s="64"/>
      <c r="D363" s="64"/>
      <c r="E363" s="48"/>
      <c r="F363" s="48"/>
      <c r="G363" s="64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</row>
    <row r="364" ht="15.75" customHeight="1">
      <c r="A364" s="64"/>
      <c r="B364" s="64"/>
      <c r="C364" s="64"/>
      <c r="D364" s="64"/>
      <c r="E364" s="48"/>
      <c r="F364" s="48"/>
      <c r="G364" s="64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</row>
    <row r="365" ht="15.75" customHeight="1">
      <c r="A365" s="64"/>
      <c r="B365" s="64"/>
      <c r="C365" s="64"/>
      <c r="D365" s="64"/>
      <c r="E365" s="48"/>
      <c r="F365" s="48"/>
      <c r="G365" s="64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</row>
    <row r="366" ht="15.75" customHeight="1">
      <c r="A366" s="64"/>
      <c r="B366" s="64"/>
      <c r="C366" s="64"/>
      <c r="D366" s="64"/>
      <c r="E366" s="48"/>
      <c r="F366" s="48"/>
      <c r="G366" s="64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</row>
    <row r="367" ht="15.75" customHeight="1">
      <c r="A367" s="64"/>
      <c r="B367" s="64"/>
      <c r="C367" s="64"/>
      <c r="D367" s="64"/>
      <c r="E367" s="48"/>
      <c r="F367" s="48"/>
      <c r="G367" s="64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</row>
    <row r="368" ht="15.75" customHeight="1">
      <c r="A368" s="64"/>
      <c r="B368" s="64"/>
      <c r="C368" s="64"/>
      <c r="D368" s="64"/>
      <c r="E368" s="48"/>
      <c r="F368" s="48"/>
      <c r="G368" s="64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</row>
    <row r="369" ht="15.75" customHeight="1">
      <c r="A369" s="64"/>
      <c r="B369" s="64"/>
      <c r="C369" s="64"/>
      <c r="D369" s="64"/>
      <c r="E369" s="48"/>
      <c r="F369" s="48"/>
      <c r="G369" s="64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</row>
    <row r="370" ht="15.75" customHeight="1">
      <c r="A370" s="64"/>
      <c r="B370" s="64"/>
      <c r="C370" s="64"/>
      <c r="D370" s="64"/>
      <c r="E370" s="48"/>
      <c r="F370" s="48"/>
      <c r="G370" s="64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</row>
    <row r="371" ht="15.75" customHeight="1">
      <c r="A371" s="64"/>
      <c r="B371" s="64"/>
      <c r="C371" s="64"/>
      <c r="D371" s="64"/>
      <c r="E371" s="48"/>
      <c r="F371" s="48"/>
      <c r="G371" s="64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</row>
    <row r="372" ht="15.75" customHeight="1">
      <c r="A372" s="64"/>
      <c r="B372" s="64"/>
      <c r="C372" s="64"/>
      <c r="D372" s="64"/>
      <c r="E372" s="48"/>
      <c r="F372" s="48"/>
      <c r="G372" s="64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</row>
    <row r="373" ht="15.75" customHeight="1">
      <c r="A373" s="64"/>
      <c r="B373" s="64"/>
      <c r="C373" s="64"/>
      <c r="D373" s="64"/>
      <c r="E373" s="48"/>
      <c r="F373" s="48"/>
      <c r="G373" s="64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</row>
    <row r="374" ht="15.75" customHeight="1">
      <c r="A374" s="64"/>
      <c r="B374" s="64"/>
      <c r="C374" s="64"/>
      <c r="D374" s="64"/>
      <c r="E374" s="48"/>
      <c r="F374" s="48"/>
      <c r="G374" s="64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</row>
    <row r="375" ht="15.75" customHeight="1">
      <c r="A375" s="64"/>
      <c r="B375" s="64"/>
      <c r="C375" s="64"/>
      <c r="D375" s="64"/>
      <c r="E375" s="48"/>
      <c r="F375" s="48"/>
      <c r="G375" s="64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</row>
    <row r="376" ht="15.75" customHeight="1">
      <c r="A376" s="64"/>
      <c r="B376" s="64"/>
      <c r="C376" s="64"/>
      <c r="D376" s="64"/>
      <c r="E376" s="48"/>
      <c r="F376" s="48"/>
      <c r="G376" s="64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</row>
    <row r="377" ht="15.75" customHeight="1">
      <c r="A377" s="64"/>
      <c r="B377" s="64"/>
      <c r="C377" s="64"/>
      <c r="D377" s="64"/>
      <c r="E377" s="48"/>
      <c r="F377" s="48"/>
      <c r="G377" s="64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</row>
    <row r="378" ht="15.75" customHeight="1">
      <c r="A378" s="64"/>
      <c r="B378" s="64"/>
      <c r="C378" s="64"/>
      <c r="D378" s="64"/>
      <c r="E378" s="48"/>
      <c r="F378" s="48"/>
      <c r="G378" s="64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</row>
    <row r="379" ht="15.75" customHeight="1">
      <c r="A379" s="64"/>
      <c r="B379" s="64"/>
      <c r="C379" s="64"/>
      <c r="D379" s="64"/>
      <c r="E379" s="48"/>
      <c r="F379" s="48"/>
      <c r="G379" s="64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</row>
    <row r="380" ht="15.75" customHeight="1">
      <c r="A380" s="64"/>
      <c r="B380" s="64"/>
      <c r="C380" s="64"/>
      <c r="D380" s="64"/>
      <c r="E380" s="48"/>
      <c r="F380" s="48"/>
      <c r="G380" s="64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</row>
    <row r="381" ht="15.75" customHeight="1">
      <c r="A381" s="64"/>
      <c r="B381" s="64"/>
      <c r="C381" s="64"/>
      <c r="D381" s="64"/>
      <c r="E381" s="48"/>
      <c r="F381" s="48"/>
      <c r="G381" s="64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</row>
    <row r="382" ht="15.75" customHeight="1">
      <c r="A382" s="64"/>
      <c r="B382" s="64"/>
      <c r="C382" s="64"/>
      <c r="D382" s="64"/>
      <c r="E382" s="48"/>
      <c r="F382" s="48"/>
      <c r="G382" s="64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</row>
    <row r="383" ht="15.75" customHeight="1">
      <c r="A383" s="64"/>
      <c r="B383" s="64"/>
      <c r="C383" s="64"/>
      <c r="D383" s="64"/>
      <c r="E383" s="48"/>
      <c r="F383" s="48"/>
      <c r="G383" s="64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</row>
    <row r="384" ht="15.75" customHeight="1">
      <c r="A384" s="64"/>
      <c r="B384" s="64"/>
      <c r="C384" s="64"/>
      <c r="D384" s="64"/>
      <c r="E384" s="48"/>
      <c r="F384" s="48"/>
      <c r="G384" s="64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</row>
    <row r="385" ht="15.75" customHeight="1">
      <c r="A385" s="64"/>
      <c r="B385" s="64"/>
      <c r="C385" s="64"/>
      <c r="D385" s="64"/>
      <c r="E385" s="48"/>
      <c r="F385" s="48"/>
      <c r="G385" s="64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</row>
    <row r="386" ht="15.75" customHeight="1">
      <c r="A386" s="64"/>
      <c r="B386" s="64"/>
      <c r="C386" s="64"/>
      <c r="D386" s="64"/>
      <c r="E386" s="48"/>
      <c r="F386" s="48"/>
      <c r="G386" s="64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</row>
    <row r="387" ht="15.75" customHeight="1">
      <c r="A387" s="64"/>
      <c r="B387" s="64"/>
      <c r="C387" s="64"/>
      <c r="D387" s="64"/>
      <c r="E387" s="48"/>
      <c r="F387" s="48"/>
      <c r="G387" s="64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</row>
    <row r="388" ht="15.75" customHeight="1">
      <c r="A388" s="64"/>
      <c r="B388" s="64"/>
      <c r="C388" s="64"/>
      <c r="D388" s="64"/>
      <c r="E388" s="48"/>
      <c r="F388" s="48"/>
      <c r="G388" s="64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</row>
    <row r="389" ht="15.75" customHeight="1">
      <c r="A389" s="64"/>
      <c r="B389" s="64"/>
      <c r="C389" s="64"/>
      <c r="D389" s="64"/>
      <c r="E389" s="48"/>
      <c r="F389" s="48"/>
      <c r="G389" s="64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</row>
    <row r="390" ht="15.75" customHeight="1">
      <c r="A390" s="64"/>
      <c r="B390" s="64"/>
      <c r="C390" s="64"/>
      <c r="D390" s="64"/>
      <c r="E390" s="48"/>
      <c r="F390" s="48"/>
      <c r="G390" s="64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</row>
    <row r="391" ht="15.75" customHeight="1">
      <c r="A391" s="64"/>
      <c r="B391" s="64"/>
      <c r="C391" s="64"/>
      <c r="D391" s="64"/>
      <c r="E391" s="48"/>
      <c r="F391" s="48"/>
      <c r="G391" s="64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</row>
    <row r="392" ht="15.75" customHeight="1">
      <c r="A392" s="64"/>
      <c r="B392" s="64"/>
      <c r="C392" s="64"/>
      <c r="D392" s="64"/>
      <c r="E392" s="48"/>
      <c r="F392" s="48"/>
      <c r="G392" s="64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</row>
    <row r="393" ht="15.75" customHeight="1">
      <c r="A393" s="64"/>
      <c r="B393" s="64"/>
      <c r="C393" s="64"/>
      <c r="D393" s="64"/>
      <c r="E393" s="48"/>
      <c r="F393" s="48"/>
      <c r="G393" s="64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</row>
    <row r="394" ht="15.75" customHeight="1">
      <c r="A394" s="64"/>
      <c r="B394" s="64"/>
      <c r="C394" s="64"/>
      <c r="D394" s="64"/>
      <c r="E394" s="48"/>
      <c r="F394" s="48"/>
      <c r="G394" s="64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</row>
    <row r="395" ht="15.75" customHeight="1">
      <c r="A395" s="64"/>
      <c r="B395" s="64"/>
      <c r="C395" s="64"/>
      <c r="D395" s="64"/>
      <c r="E395" s="48"/>
      <c r="F395" s="48"/>
      <c r="G395" s="64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</row>
    <row r="396" ht="15.75" customHeight="1">
      <c r="A396" s="64"/>
      <c r="B396" s="64"/>
      <c r="C396" s="64"/>
      <c r="D396" s="64"/>
      <c r="E396" s="48"/>
      <c r="F396" s="48"/>
      <c r="G396" s="64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</row>
    <row r="397" ht="15.75" customHeight="1">
      <c r="A397" s="64"/>
      <c r="B397" s="64"/>
      <c r="C397" s="64"/>
      <c r="D397" s="64"/>
      <c r="E397" s="48"/>
      <c r="F397" s="48"/>
      <c r="G397" s="64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</row>
    <row r="398" ht="15.75" customHeight="1">
      <c r="A398" s="64"/>
      <c r="B398" s="64"/>
      <c r="C398" s="64"/>
      <c r="D398" s="64"/>
      <c r="E398" s="48"/>
      <c r="F398" s="48"/>
      <c r="G398" s="64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</row>
    <row r="399" ht="15.75" customHeight="1">
      <c r="A399" s="64"/>
      <c r="B399" s="64"/>
      <c r="C399" s="64"/>
      <c r="D399" s="64"/>
      <c r="E399" s="48"/>
      <c r="F399" s="48"/>
      <c r="G399" s="64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</row>
    <row r="400" ht="15.75" customHeight="1">
      <c r="A400" s="64"/>
      <c r="B400" s="64"/>
      <c r="C400" s="64"/>
      <c r="D400" s="64"/>
      <c r="E400" s="48"/>
      <c r="F400" s="48"/>
      <c r="G400" s="64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</row>
    <row r="401" ht="15.75" customHeight="1">
      <c r="A401" s="64"/>
      <c r="B401" s="64"/>
      <c r="C401" s="64"/>
      <c r="D401" s="64"/>
      <c r="E401" s="48"/>
      <c r="F401" s="48"/>
      <c r="G401" s="64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</row>
    <row r="402" ht="15.75" customHeight="1">
      <c r="A402" s="64"/>
      <c r="B402" s="64"/>
      <c r="C402" s="64"/>
      <c r="D402" s="64"/>
      <c r="E402" s="48"/>
      <c r="F402" s="48"/>
      <c r="G402" s="64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</row>
    <row r="403" ht="15.75" customHeight="1">
      <c r="A403" s="64"/>
      <c r="B403" s="64"/>
      <c r="C403" s="64"/>
      <c r="D403" s="64"/>
      <c r="E403" s="48"/>
      <c r="F403" s="48"/>
      <c r="G403" s="64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</row>
    <row r="404" ht="15.75" customHeight="1">
      <c r="A404" s="64"/>
      <c r="B404" s="64"/>
      <c r="C404" s="64"/>
      <c r="D404" s="64"/>
      <c r="E404" s="48"/>
      <c r="F404" s="48"/>
      <c r="G404" s="64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</row>
    <row r="405" ht="15.75" customHeight="1">
      <c r="A405" s="64"/>
      <c r="B405" s="64"/>
      <c r="C405" s="64"/>
      <c r="D405" s="64"/>
      <c r="E405" s="48"/>
      <c r="F405" s="48"/>
      <c r="G405" s="64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</row>
    <row r="406" ht="15.75" customHeight="1">
      <c r="A406" s="64"/>
      <c r="B406" s="64"/>
      <c r="C406" s="64"/>
      <c r="D406" s="64"/>
      <c r="E406" s="48"/>
      <c r="F406" s="48"/>
      <c r="G406" s="64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</row>
    <row r="407" ht="15.75" customHeight="1">
      <c r="A407" s="64"/>
      <c r="B407" s="64"/>
      <c r="C407" s="64"/>
      <c r="D407" s="64"/>
      <c r="E407" s="48"/>
      <c r="F407" s="48"/>
      <c r="G407" s="64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</row>
    <row r="408" ht="15.75" customHeight="1">
      <c r="A408" s="64"/>
      <c r="B408" s="64"/>
      <c r="C408" s="64"/>
      <c r="D408" s="64"/>
      <c r="E408" s="48"/>
      <c r="F408" s="48"/>
      <c r="G408" s="64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</row>
    <row r="409" ht="15.75" customHeight="1">
      <c r="A409" s="64"/>
      <c r="B409" s="64"/>
      <c r="C409" s="64"/>
      <c r="D409" s="64"/>
      <c r="E409" s="48"/>
      <c r="F409" s="48"/>
      <c r="G409" s="64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</row>
    <row r="410" ht="15.75" customHeight="1">
      <c r="A410" s="64"/>
      <c r="B410" s="64"/>
      <c r="C410" s="64"/>
      <c r="D410" s="64"/>
      <c r="E410" s="48"/>
      <c r="F410" s="48"/>
      <c r="G410" s="64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</row>
    <row r="411" ht="15.75" customHeight="1">
      <c r="A411" s="64"/>
      <c r="B411" s="64"/>
      <c r="C411" s="64"/>
      <c r="D411" s="64"/>
      <c r="E411" s="48"/>
      <c r="F411" s="48"/>
      <c r="G411" s="64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</row>
    <row r="412" ht="15.75" customHeight="1">
      <c r="A412" s="64"/>
      <c r="B412" s="64"/>
      <c r="C412" s="64"/>
      <c r="D412" s="64"/>
      <c r="E412" s="48"/>
      <c r="F412" s="48"/>
      <c r="G412" s="64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</row>
    <row r="413" ht="15.75" customHeight="1">
      <c r="A413" s="64"/>
      <c r="B413" s="64"/>
      <c r="C413" s="64"/>
      <c r="D413" s="64"/>
      <c r="E413" s="48"/>
      <c r="F413" s="48"/>
      <c r="G413" s="64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</row>
    <row r="414" ht="15.75" customHeight="1">
      <c r="A414" s="64"/>
      <c r="B414" s="64"/>
      <c r="C414" s="64"/>
      <c r="D414" s="64"/>
      <c r="E414" s="48"/>
      <c r="F414" s="48"/>
      <c r="G414" s="64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</row>
    <row r="415" ht="15.75" customHeight="1">
      <c r="A415" s="64"/>
      <c r="B415" s="64"/>
      <c r="C415" s="64"/>
      <c r="D415" s="64"/>
      <c r="E415" s="48"/>
      <c r="F415" s="48"/>
      <c r="G415" s="64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</row>
    <row r="416" ht="15.75" customHeight="1">
      <c r="A416" s="64"/>
      <c r="B416" s="64"/>
      <c r="C416" s="64"/>
      <c r="D416" s="64"/>
      <c r="E416" s="48"/>
      <c r="F416" s="48"/>
      <c r="G416" s="64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</row>
    <row r="417" ht="15.75" customHeight="1">
      <c r="A417" s="64"/>
      <c r="B417" s="64"/>
      <c r="C417" s="64"/>
      <c r="D417" s="64"/>
      <c r="E417" s="48"/>
      <c r="F417" s="48"/>
      <c r="G417" s="64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</row>
    <row r="418" ht="15.75" customHeight="1">
      <c r="A418" s="64"/>
      <c r="B418" s="64"/>
      <c r="C418" s="64"/>
      <c r="D418" s="64"/>
      <c r="E418" s="48"/>
      <c r="F418" s="48"/>
      <c r="G418" s="64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</row>
    <row r="419" ht="15.75" customHeight="1">
      <c r="A419" s="64"/>
      <c r="B419" s="64"/>
      <c r="C419" s="64"/>
      <c r="D419" s="64"/>
      <c r="E419" s="48"/>
      <c r="F419" s="48"/>
      <c r="G419" s="64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</row>
    <row r="420" ht="15.75" customHeight="1">
      <c r="A420" s="64"/>
      <c r="B420" s="64"/>
      <c r="C420" s="64"/>
      <c r="D420" s="64"/>
      <c r="E420" s="48"/>
      <c r="F420" s="48"/>
      <c r="G420" s="64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</row>
    <row r="421" ht="15.75" customHeight="1">
      <c r="A421" s="64"/>
      <c r="B421" s="64"/>
      <c r="C421" s="64"/>
      <c r="D421" s="64"/>
      <c r="E421" s="48"/>
      <c r="F421" s="48"/>
      <c r="G421" s="64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</row>
    <row r="422" ht="15.75" customHeight="1">
      <c r="A422" s="64"/>
      <c r="B422" s="64"/>
      <c r="C422" s="64"/>
      <c r="D422" s="64"/>
      <c r="E422" s="48"/>
      <c r="F422" s="48"/>
      <c r="G422" s="64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</row>
    <row r="423" ht="15.75" customHeight="1">
      <c r="A423" s="64"/>
      <c r="B423" s="64"/>
      <c r="C423" s="64"/>
      <c r="D423" s="64"/>
      <c r="E423" s="48"/>
      <c r="F423" s="48"/>
      <c r="G423" s="64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</row>
    <row r="424" ht="15.75" customHeight="1">
      <c r="A424" s="64"/>
      <c r="B424" s="64"/>
      <c r="C424" s="64"/>
      <c r="D424" s="64"/>
      <c r="E424" s="48"/>
      <c r="F424" s="48"/>
      <c r="G424" s="64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</row>
    <row r="425" ht="15.75" customHeight="1">
      <c r="A425" s="64"/>
      <c r="B425" s="64"/>
      <c r="C425" s="64"/>
      <c r="D425" s="64"/>
      <c r="E425" s="48"/>
      <c r="F425" s="48"/>
      <c r="G425" s="64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</row>
    <row r="426" ht="15.75" customHeight="1">
      <c r="A426" s="64"/>
      <c r="B426" s="64"/>
      <c r="C426" s="64"/>
      <c r="D426" s="64"/>
      <c r="E426" s="48"/>
      <c r="F426" s="48"/>
      <c r="G426" s="64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</row>
    <row r="427" ht="15.75" customHeight="1">
      <c r="A427" s="64"/>
      <c r="B427" s="64"/>
      <c r="C427" s="64"/>
      <c r="D427" s="64"/>
      <c r="E427" s="48"/>
      <c r="F427" s="48"/>
      <c r="G427" s="64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</row>
    <row r="428" ht="15.75" customHeight="1">
      <c r="A428" s="64"/>
      <c r="B428" s="64"/>
      <c r="C428" s="64"/>
      <c r="D428" s="64"/>
      <c r="E428" s="48"/>
      <c r="F428" s="48"/>
      <c r="G428" s="64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</row>
    <row r="429" ht="15.75" customHeight="1">
      <c r="A429" s="64"/>
      <c r="B429" s="64"/>
      <c r="C429" s="64"/>
      <c r="D429" s="64"/>
      <c r="E429" s="48"/>
      <c r="F429" s="48"/>
      <c r="G429" s="64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</row>
    <row r="430" ht="15.75" customHeight="1">
      <c r="A430" s="64"/>
      <c r="B430" s="64"/>
      <c r="C430" s="64"/>
      <c r="D430" s="64"/>
      <c r="E430" s="48"/>
      <c r="F430" s="48"/>
      <c r="G430" s="64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</row>
    <row r="431" ht="15.75" customHeight="1">
      <c r="A431" s="64"/>
      <c r="B431" s="64"/>
      <c r="C431" s="64"/>
      <c r="D431" s="64"/>
      <c r="E431" s="48"/>
      <c r="F431" s="48"/>
      <c r="G431" s="64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</row>
    <row r="432" ht="15.75" customHeight="1">
      <c r="A432" s="64"/>
      <c r="B432" s="64"/>
      <c r="C432" s="64"/>
      <c r="D432" s="64"/>
      <c r="E432" s="48"/>
      <c r="F432" s="48"/>
      <c r="G432" s="64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</row>
    <row r="433" ht="15.75" customHeight="1">
      <c r="A433" s="64"/>
      <c r="B433" s="64"/>
      <c r="C433" s="64"/>
      <c r="D433" s="64"/>
      <c r="E433" s="48"/>
      <c r="F433" s="48"/>
      <c r="G433" s="64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</row>
    <row r="434" ht="15.75" customHeight="1">
      <c r="A434" s="64"/>
      <c r="B434" s="64"/>
      <c r="C434" s="64"/>
      <c r="D434" s="64"/>
      <c r="E434" s="48"/>
      <c r="F434" s="48"/>
      <c r="G434" s="64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</row>
    <row r="435" ht="15.75" customHeight="1">
      <c r="A435" s="64"/>
      <c r="B435" s="64"/>
      <c r="C435" s="64"/>
      <c r="D435" s="64"/>
      <c r="E435" s="48"/>
      <c r="F435" s="48"/>
      <c r="G435" s="64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</row>
    <row r="436" ht="15.75" customHeight="1">
      <c r="A436" s="64"/>
      <c r="B436" s="64"/>
      <c r="C436" s="64"/>
      <c r="D436" s="64"/>
      <c r="E436" s="48"/>
      <c r="F436" s="48"/>
      <c r="G436" s="64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</row>
    <row r="437" ht="15.75" customHeight="1">
      <c r="A437" s="64"/>
      <c r="B437" s="64"/>
      <c r="C437" s="64"/>
      <c r="D437" s="64"/>
      <c r="E437" s="48"/>
      <c r="F437" s="48"/>
      <c r="G437" s="64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</row>
    <row r="438" ht="15.75" customHeight="1">
      <c r="A438" s="64"/>
      <c r="B438" s="64"/>
      <c r="C438" s="64"/>
      <c r="D438" s="64"/>
      <c r="E438" s="48"/>
      <c r="F438" s="48"/>
      <c r="G438" s="64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</row>
    <row r="439" ht="15.75" customHeight="1">
      <c r="A439" s="64"/>
      <c r="B439" s="64"/>
      <c r="C439" s="64"/>
      <c r="D439" s="64"/>
      <c r="E439" s="48"/>
      <c r="F439" s="48"/>
      <c r="G439" s="64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</row>
    <row r="440" ht="15.75" customHeight="1">
      <c r="A440" s="64"/>
      <c r="B440" s="64"/>
      <c r="C440" s="64"/>
      <c r="D440" s="64"/>
      <c r="E440" s="48"/>
      <c r="F440" s="48"/>
      <c r="G440" s="64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</row>
    <row r="441" ht="15.75" customHeight="1">
      <c r="A441" s="64"/>
      <c r="B441" s="64"/>
      <c r="C441" s="64"/>
      <c r="D441" s="64"/>
      <c r="E441" s="48"/>
      <c r="F441" s="48"/>
      <c r="G441" s="64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</row>
    <row r="442" ht="15.75" customHeight="1">
      <c r="A442" s="64"/>
      <c r="B442" s="64"/>
      <c r="C442" s="64"/>
      <c r="D442" s="64"/>
      <c r="E442" s="48"/>
      <c r="F442" s="48"/>
      <c r="G442" s="64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</row>
    <row r="443" ht="15.75" customHeight="1">
      <c r="A443" s="64"/>
      <c r="B443" s="64"/>
      <c r="C443" s="64"/>
      <c r="D443" s="64"/>
      <c r="E443" s="48"/>
      <c r="F443" s="48"/>
      <c r="G443" s="64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</row>
    <row r="444" ht="15.75" customHeight="1">
      <c r="A444" s="64"/>
      <c r="B444" s="64"/>
      <c r="C444" s="64"/>
      <c r="D444" s="64"/>
      <c r="E444" s="48"/>
      <c r="F444" s="48"/>
      <c r="G444" s="64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</row>
    <row r="445" ht="15.75" customHeight="1">
      <c r="A445" s="64"/>
      <c r="B445" s="64"/>
      <c r="C445" s="64"/>
      <c r="D445" s="64"/>
      <c r="E445" s="48"/>
      <c r="F445" s="48"/>
      <c r="G445" s="64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</row>
    <row r="446" ht="15.75" customHeight="1">
      <c r="A446" s="64"/>
      <c r="B446" s="64"/>
      <c r="C446" s="64"/>
      <c r="D446" s="64"/>
      <c r="E446" s="48"/>
      <c r="F446" s="48"/>
      <c r="G446" s="64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</row>
    <row r="447" ht="15.75" customHeight="1">
      <c r="A447" s="64"/>
      <c r="B447" s="64"/>
      <c r="C447" s="64"/>
      <c r="D447" s="64"/>
      <c r="E447" s="48"/>
      <c r="F447" s="48"/>
      <c r="G447" s="64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</row>
    <row r="448" ht="15.75" customHeight="1">
      <c r="A448" s="64"/>
      <c r="B448" s="64"/>
      <c r="C448" s="64"/>
      <c r="D448" s="64"/>
      <c r="E448" s="48"/>
      <c r="F448" s="48"/>
      <c r="G448" s="64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</row>
    <row r="449" ht="15.75" customHeight="1">
      <c r="A449" s="64"/>
      <c r="B449" s="64"/>
      <c r="C449" s="64"/>
      <c r="D449" s="64"/>
      <c r="E449" s="48"/>
      <c r="F449" s="48"/>
      <c r="G449" s="64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</row>
    <row r="450" ht="15.75" customHeight="1">
      <c r="A450" s="64"/>
      <c r="B450" s="64"/>
      <c r="C450" s="64"/>
      <c r="D450" s="64"/>
      <c r="E450" s="48"/>
      <c r="F450" s="48"/>
      <c r="G450" s="64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</row>
    <row r="451" ht="15.75" customHeight="1">
      <c r="A451" s="64"/>
      <c r="B451" s="64"/>
      <c r="C451" s="64"/>
      <c r="D451" s="64"/>
      <c r="E451" s="48"/>
      <c r="F451" s="48"/>
      <c r="G451" s="64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</row>
    <row r="452" ht="15.75" customHeight="1">
      <c r="A452" s="64"/>
      <c r="B452" s="64"/>
      <c r="C452" s="64"/>
      <c r="D452" s="64"/>
      <c r="E452" s="48"/>
      <c r="F452" s="48"/>
      <c r="G452" s="64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</row>
    <row r="453" ht="15.75" customHeight="1">
      <c r="A453" s="64"/>
      <c r="B453" s="64"/>
      <c r="C453" s="64"/>
      <c r="D453" s="64"/>
      <c r="E453" s="48"/>
      <c r="F453" s="48"/>
      <c r="G453" s="64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</row>
    <row r="454" ht="15.75" customHeight="1">
      <c r="A454" s="64"/>
      <c r="B454" s="64"/>
      <c r="C454" s="64"/>
      <c r="D454" s="64"/>
      <c r="E454" s="48"/>
      <c r="F454" s="48"/>
      <c r="G454" s="64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</row>
    <row r="455" ht="15.75" customHeight="1">
      <c r="A455" s="64"/>
      <c r="B455" s="64"/>
      <c r="C455" s="64"/>
      <c r="D455" s="64"/>
      <c r="E455" s="48"/>
      <c r="F455" s="48"/>
      <c r="G455" s="64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</row>
    <row r="456" ht="15.75" customHeight="1">
      <c r="A456" s="64"/>
      <c r="B456" s="64"/>
      <c r="C456" s="64"/>
      <c r="D456" s="64"/>
      <c r="E456" s="48"/>
      <c r="F456" s="48"/>
      <c r="G456" s="64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</row>
    <row r="457" ht="15.75" customHeight="1">
      <c r="A457" s="64"/>
      <c r="B457" s="64"/>
      <c r="C457" s="64"/>
      <c r="D457" s="64"/>
      <c r="E457" s="48"/>
      <c r="F457" s="48"/>
      <c r="G457" s="64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</row>
    <row r="458" ht="15.75" customHeight="1">
      <c r="A458" s="64"/>
      <c r="B458" s="64"/>
      <c r="C458" s="64"/>
      <c r="D458" s="64"/>
      <c r="E458" s="48"/>
      <c r="F458" s="48"/>
      <c r="G458" s="64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</row>
    <row r="459" ht="15.75" customHeight="1">
      <c r="A459" s="64"/>
      <c r="B459" s="64"/>
      <c r="C459" s="64"/>
      <c r="D459" s="64"/>
      <c r="E459" s="48"/>
      <c r="F459" s="48"/>
      <c r="G459" s="64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</row>
    <row r="460" ht="15.75" customHeight="1">
      <c r="A460" s="64"/>
      <c r="B460" s="64"/>
      <c r="C460" s="64"/>
      <c r="D460" s="64"/>
      <c r="E460" s="48"/>
      <c r="F460" s="48"/>
      <c r="G460" s="64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</row>
    <row r="461" ht="15.75" customHeight="1">
      <c r="A461" s="64"/>
      <c r="B461" s="64"/>
      <c r="C461" s="64"/>
      <c r="D461" s="64"/>
      <c r="E461" s="48"/>
      <c r="F461" s="48"/>
      <c r="G461" s="64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</row>
    <row r="462" ht="15.75" customHeight="1">
      <c r="A462" s="64"/>
      <c r="B462" s="64"/>
      <c r="C462" s="64"/>
      <c r="D462" s="64"/>
      <c r="E462" s="48"/>
      <c r="F462" s="48"/>
      <c r="G462" s="64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</row>
    <row r="463" ht="15.75" customHeight="1">
      <c r="A463" s="64"/>
      <c r="B463" s="64"/>
      <c r="C463" s="64"/>
      <c r="D463" s="64"/>
      <c r="E463" s="48"/>
      <c r="F463" s="48"/>
      <c r="G463" s="64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</row>
    <row r="464" ht="15.75" customHeight="1">
      <c r="A464" s="64"/>
      <c r="B464" s="64"/>
      <c r="C464" s="64"/>
      <c r="D464" s="64"/>
      <c r="E464" s="48"/>
      <c r="F464" s="48"/>
      <c r="G464" s="64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</row>
    <row r="465" ht="15.75" customHeight="1">
      <c r="A465" s="64"/>
      <c r="B465" s="64"/>
      <c r="C465" s="64"/>
      <c r="D465" s="64"/>
      <c r="E465" s="48"/>
      <c r="F465" s="48"/>
      <c r="G465" s="64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</row>
    <row r="466" ht="15.75" customHeight="1">
      <c r="A466" s="64"/>
      <c r="B466" s="64"/>
      <c r="C466" s="64"/>
      <c r="D466" s="64"/>
      <c r="E466" s="48"/>
      <c r="F466" s="48"/>
      <c r="G466" s="64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</row>
    <row r="467" ht="15.75" customHeight="1">
      <c r="A467" s="64"/>
      <c r="B467" s="64"/>
      <c r="C467" s="64"/>
      <c r="D467" s="64"/>
      <c r="E467" s="48"/>
      <c r="F467" s="48"/>
      <c r="G467" s="64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</row>
    <row r="468" ht="15.75" customHeight="1">
      <c r="A468" s="64"/>
      <c r="B468" s="64"/>
      <c r="C468" s="64"/>
      <c r="D468" s="64"/>
      <c r="E468" s="48"/>
      <c r="F468" s="48"/>
      <c r="G468" s="64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</row>
    <row r="469" ht="15.75" customHeight="1">
      <c r="A469" s="64"/>
      <c r="B469" s="64"/>
      <c r="C469" s="64"/>
      <c r="D469" s="64"/>
      <c r="E469" s="48"/>
      <c r="F469" s="48"/>
      <c r="G469" s="64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</row>
    <row r="470" ht="15.75" customHeight="1">
      <c r="A470" s="64"/>
      <c r="B470" s="64"/>
      <c r="C470" s="64"/>
      <c r="D470" s="64"/>
      <c r="E470" s="48"/>
      <c r="F470" s="48"/>
      <c r="G470" s="64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</row>
    <row r="471" ht="15.75" customHeight="1">
      <c r="A471" s="64"/>
      <c r="B471" s="64"/>
      <c r="C471" s="64"/>
      <c r="D471" s="64"/>
      <c r="E471" s="48"/>
      <c r="F471" s="48"/>
      <c r="G471" s="64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</row>
    <row r="472" ht="15.75" customHeight="1">
      <c r="A472" s="64"/>
      <c r="B472" s="64"/>
      <c r="C472" s="64"/>
      <c r="D472" s="64"/>
      <c r="E472" s="48"/>
      <c r="F472" s="48"/>
      <c r="G472" s="64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</row>
    <row r="473" ht="15.75" customHeight="1">
      <c r="A473" s="64"/>
      <c r="B473" s="64"/>
      <c r="C473" s="64"/>
      <c r="D473" s="64"/>
      <c r="E473" s="48"/>
      <c r="F473" s="48"/>
      <c r="G473" s="64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</row>
    <row r="474" ht="15.75" customHeight="1">
      <c r="A474" s="64"/>
      <c r="B474" s="64"/>
      <c r="C474" s="64"/>
      <c r="D474" s="64"/>
      <c r="E474" s="48"/>
      <c r="F474" s="48"/>
      <c r="G474" s="64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</row>
    <row r="475" ht="15.75" customHeight="1">
      <c r="A475" s="64"/>
      <c r="B475" s="64"/>
      <c r="C475" s="64"/>
      <c r="D475" s="64"/>
      <c r="E475" s="48"/>
      <c r="F475" s="48"/>
      <c r="G475" s="64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</row>
    <row r="476" ht="15.75" customHeight="1">
      <c r="A476" s="64"/>
      <c r="B476" s="64"/>
      <c r="C476" s="64"/>
      <c r="D476" s="64"/>
      <c r="E476" s="48"/>
      <c r="F476" s="48"/>
      <c r="G476" s="64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</row>
    <row r="477" ht="15.75" customHeight="1">
      <c r="A477" s="64"/>
      <c r="B477" s="64"/>
      <c r="C477" s="64"/>
      <c r="D477" s="64"/>
      <c r="E477" s="48"/>
      <c r="F477" s="48"/>
      <c r="G477" s="64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</row>
    <row r="478" ht="15.75" customHeight="1">
      <c r="A478" s="64"/>
      <c r="B478" s="64"/>
      <c r="C478" s="64"/>
      <c r="D478" s="64"/>
      <c r="E478" s="48"/>
      <c r="F478" s="48"/>
      <c r="G478" s="64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</row>
    <row r="479" ht="15.75" customHeight="1">
      <c r="A479" s="64"/>
      <c r="B479" s="64"/>
      <c r="C479" s="64"/>
      <c r="D479" s="64"/>
      <c r="E479" s="48"/>
      <c r="F479" s="48"/>
      <c r="G479" s="64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</row>
    <row r="480" ht="15.75" customHeight="1">
      <c r="A480" s="64"/>
      <c r="B480" s="64"/>
      <c r="C480" s="64"/>
      <c r="D480" s="64"/>
      <c r="E480" s="48"/>
      <c r="F480" s="48"/>
      <c r="G480" s="64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</row>
    <row r="481" ht="15.75" customHeight="1">
      <c r="A481" s="64"/>
      <c r="B481" s="64"/>
      <c r="C481" s="64"/>
      <c r="D481" s="64"/>
      <c r="E481" s="48"/>
      <c r="F481" s="48"/>
      <c r="G481" s="64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</row>
    <row r="482" ht="15.75" customHeight="1">
      <c r="A482" s="64"/>
      <c r="B482" s="64"/>
      <c r="C482" s="64"/>
      <c r="D482" s="64"/>
      <c r="E482" s="48"/>
      <c r="F482" s="48"/>
      <c r="G482" s="64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</row>
    <row r="483" ht="15.75" customHeight="1">
      <c r="A483" s="64"/>
      <c r="B483" s="64"/>
      <c r="C483" s="64"/>
      <c r="D483" s="64"/>
      <c r="E483" s="48"/>
      <c r="F483" s="48"/>
      <c r="G483" s="64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</row>
    <row r="484" ht="15.75" customHeight="1">
      <c r="A484" s="64"/>
      <c r="B484" s="64"/>
      <c r="C484" s="64"/>
      <c r="D484" s="64"/>
      <c r="E484" s="48"/>
      <c r="F484" s="48"/>
      <c r="G484" s="64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</row>
    <row r="485" ht="15.75" customHeight="1">
      <c r="A485" s="64"/>
      <c r="B485" s="64"/>
      <c r="C485" s="64"/>
      <c r="D485" s="64"/>
      <c r="E485" s="48"/>
      <c r="F485" s="48"/>
      <c r="G485" s="64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</row>
    <row r="486" ht="15.75" customHeight="1">
      <c r="A486" s="64"/>
      <c r="B486" s="64"/>
      <c r="C486" s="64"/>
      <c r="D486" s="64"/>
      <c r="E486" s="48"/>
      <c r="F486" s="48"/>
      <c r="G486" s="64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  <c r="AA486" s="48"/>
      <c r="AB486" s="48"/>
    </row>
    <row r="487" ht="15.75" customHeight="1">
      <c r="A487" s="64"/>
      <c r="B487" s="64"/>
      <c r="C487" s="64"/>
      <c r="D487" s="64"/>
      <c r="E487" s="48"/>
      <c r="F487" s="48"/>
      <c r="G487" s="64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</row>
    <row r="488" ht="15.75" customHeight="1">
      <c r="A488" s="64"/>
      <c r="B488" s="64"/>
      <c r="C488" s="64"/>
      <c r="D488" s="64"/>
      <c r="E488" s="48"/>
      <c r="F488" s="48"/>
      <c r="G488" s="64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</row>
    <row r="489" ht="15.75" customHeight="1">
      <c r="A489" s="64"/>
      <c r="B489" s="64"/>
      <c r="C489" s="64"/>
      <c r="D489" s="64"/>
      <c r="E489" s="48"/>
      <c r="F489" s="48"/>
      <c r="G489" s="64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</row>
    <row r="490" ht="15.75" customHeight="1">
      <c r="A490" s="64"/>
      <c r="B490" s="64"/>
      <c r="C490" s="64"/>
      <c r="D490" s="64"/>
      <c r="E490" s="48"/>
      <c r="F490" s="48"/>
      <c r="G490" s="64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</row>
    <row r="491" ht="15.75" customHeight="1">
      <c r="A491" s="64"/>
      <c r="B491" s="64"/>
      <c r="C491" s="64"/>
      <c r="D491" s="64"/>
      <c r="E491" s="48"/>
      <c r="F491" s="48"/>
      <c r="G491" s="64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</row>
    <row r="492" ht="15.75" customHeight="1">
      <c r="A492" s="64"/>
      <c r="B492" s="64"/>
      <c r="C492" s="64"/>
      <c r="D492" s="64"/>
      <c r="E492" s="48"/>
      <c r="F492" s="48"/>
      <c r="G492" s="64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</row>
    <row r="493" ht="15.75" customHeight="1">
      <c r="A493" s="64"/>
      <c r="B493" s="64"/>
      <c r="C493" s="64"/>
      <c r="D493" s="64"/>
      <c r="E493" s="48"/>
      <c r="F493" s="48"/>
      <c r="G493" s="64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</row>
    <row r="494" ht="15.75" customHeight="1">
      <c r="A494" s="64"/>
      <c r="B494" s="64"/>
      <c r="C494" s="64"/>
      <c r="D494" s="64"/>
      <c r="E494" s="48"/>
      <c r="F494" s="48"/>
      <c r="G494" s="64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</row>
    <row r="495" ht="15.75" customHeight="1">
      <c r="A495" s="64"/>
      <c r="B495" s="64"/>
      <c r="C495" s="64"/>
      <c r="D495" s="64"/>
      <c r="E495" s="48"/>
      <c r="F495" s="48"/>
      <c r="G495" s="64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  <c r="AA495" s="48"/>
      <c r="AB495" s="48"/>
    </row>
    <row r="496" ht="15.75" customHeight="1">
      <c r="A496" s="64"/>
      <c r="B496" s="64"/>
      <c r="C496" s="64"/>
      <c r="D496" s="64"/>
      <c r="E496" s="48"/>
      <c r="F496" s="48"/>
      <c r="G496" s="64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</row>
    <row r="497" ht="15.75" customHeight="1">
      <c r="A497" s="64"/>
      <c r="B497" s="64"/>
      <c r="C497" s="64"/>
      <c r="D497" s="64"/>
      <c r="E497" s="48"/>
      <c r="F497" s="48"/>
      <c r="G497" s="64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</row>
    <row r="498" ht="15.75" customHeight="1">
      <c r="A498" s="64"/>
      <c r="B498" s="64"/>
      <c r="C498" s="64"/>
      <c r="D498" s="64"/>
      <c r="E498" s="48"/>
      <c r="F498" s="48"/>
      <c r="G498" s="64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</row>
    <row r="499" ht="15.75" customHeight="1">
      <c r="A499" s="64"/>
      <c r="B499" s="64"/>
      <c r="C499" s="64"/>
      <c r="D499" s="64"/>
      <c r="E499" s="48"/>
      <c r="F499" s="48"/>
      <c r="G499" s="64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</row>
    <row r="500" ht="15.75" customHeight="1">
      <c r="A500" s="64"/>
      <c r="B500" s="64"/>
      <c r="C500" s="64"/>
      <c r="D500" s="64"/>
      <c r="E500" s="48"/>
      <c r="F500" s="48"/>
      <c r="G500" s="64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</row>
    <row r="501" ht="15.75" customHeight="1">
      <c r="A501" s="64"/>
      <c r="B501" s="64"/>
      <c r="C501" s="64"/>
      <c r="D501" s="64"/>
      <c r="E501" s="48"/>
      <c r="F501" s="48"/>
      <c r="G501" s="64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</row>
    <row r="502" ht="15.75" customHeight="1">
      <c r="A502" s="64"/>
      <c r="B502" s="64"/>
      <c r="C502" s="64"/>
      <c r="D502" s="64"/>
      <c r="E502" s="48"/>
      <c r="F502" s="48"/>
      <c r="G502" s="64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</row>
    <row r="503" ht="15.75" customHeight="1">
      <c r="A503" s="64"/>
      <c r="B503" s="64"/>
      <c r="C503" s="64"/>
      <c r="D503" s="64"/>
      <c r="E503" s="48"/>
      <c r="F503" s="48"/>
      <c r="G503" s="64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</row>
    <row r="504" ht="15.75" customHeight="1">
      <c r="A504" s="64"/>
      <c r="B504" s="64"/>
      <c r="C504" s="64"/>
      <c r="D504" s="64"/>
      <c r="E504" s="48"/>
      <c r="F504" s="48"/>
      <c r="G504" s="64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</row>
    <row r="505" ht="15.75" customHeight="1">
      <c r="A505" s="64"/>
      <c r="B505" s="64"/>
      <c r="C505" s="64"/>
      <c r="D505" s="64"/>
      <c r="E505" s="48"/>
      <c r="F505" s="48"/>
      <c r="G505" s="64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  <c r="AA505" s="48"/>
      <c r="AB505" s="48"/>
    </row>
    <row r="506" ht="15.75" customHeight="1">
      <c r="A506" s="64"/>
      <c r="B506" s="64"/>
      <c r="C506" s="64"/>
      <c r="D506" s="64"/>
      <c r="E506" s="48"/>
      <c r="F506" s="48"/>
      <c r="G506" s="64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</row>
    <row r="507" ht="15.75" customHeight="1">
      <c r="A507" s="64"/>
      <c r="B507" s="64"/>
      <c r="C507" s="64"/>
      <c r="D507" s="64"/>
      <c r="E507" s="48"/>
      <c r="F507" s="48"/>
      <c r="G507" s="64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</row>
    <row r="508" ht="15.75" customHeight="1">
      <c r="A508" s="64"/>
      <c r="B508" s="64"/>
      <c r="C508" s="64"/>
      <c r="D508" s="64"/>
      <c r="E508" s="48"/>
      <c r="F508" s="48"/>
      <c r="G508" s="64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  <c r="AA508" s="48"/>
      <c r="AB508" s="48"/>
    </row>
    <row r="509" ht="15.75" customHeight="1">
      <c r="A509" s="64"/>
      <c r="B509" s="64"/>
      <c r="C509" s="64"/>
      <c r="D509" s="64"/>
      <c r="E509" s="48"/>
      <c r="F509" s="48"/>
      <c r="G509" s="64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  <c r="AA509" s="48"/>
      <c r="AB509" s="48"/>
    </row>
    <row r="510" ht="15.75" customHeight="1">
      <c r="A510" s="64"/>
      <c r="B510" s="64"/>
      <c r="C510" s="64"/>
      <c r="D510" s="64"/>
      <c r="E510" s="48"/>
      <c r="F510" s="48"/>
      <c r="G510" s="64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</row>
    <row r="511" ht="15.75" customHeight="1">
      <c r="A511" s="64"/>
      <c r="B511" s="64"/>
      <c r="C511" s="64"/>
      <c r="D511" s="64"/>
      <c r="E511" s="48"/>
      <c r="F511" s="48"/>
      <c r="G511" s="64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  <c r="AA511" s="48"/>
      <c r="AB511" s="48"/>
    </row>
    <row r="512" ht="15.75" customHeight="1">
      <c r="A512" s="64"/>
      <c r="B512" s="64"/>
      <c r="C512" s="64"/>
      <c r="D512" s="64"/>
      <c r="E512" s="48"/>
      <c r="F512" s="48"/>
      <c r="G512" s="64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</row>
    <row r="513" ht="15.75" customHeight="1">
      <c r="A513" s="64"/>
      <c r="B513" s="64"/>
      <c r="C513" s="64"/>
      <c r="D513" s="64"/>
      <c r="E513" s="48"/>
      <c r="F513" s="48"/>
      <c r="G513" s="64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</row>
    <row r="514" ht="15.75" customHeight="1">
      <c r="A514" s="64"/>
      <c r="B514" s="64"/>
      <c r="C514" s="64"/>
      <c r="D514" s="64"/>
      <c r="E514" s="48"/>
      <c r="F514" s="48"/>
      <c r="G514" s="64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</row>
    <row r="515" ht="15.75" customHeight="1">
      <c r="A515" s="64"/>
      <c r="B515" s="64"/>
      <c r="C515" s="64"/>
      <c r="D515" s="64"/>
      <c r="E515" s="48"/>
      <c r="F515" s="48"/>
      <c r="G515" s="64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</row>
    <row r="516" ht="15.75" customHeight="1">
      <c r="A516" s="64"/>
      <c r="B516" s="64"/>
      <c r="C516" s="64"/>
      <c r="D516" s="64"/>
      <c r="E516" s="48"/>
      <c r="F516" s="48"/>
      <c r="G516" s="64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</row>
    <row r="517" ht="15.75" customHeight="1">
      <c r="A517" s="64"/>
      <c r="B517" s="64"/>
      <c r="C517" s="64"/>
      <c r="D517" s="64"/>
      <c r="E517" s="48"/>
      <c r="F517" s="48"/>
      <c r="G517" s="64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</row>
    <row r="518" ht="15.75" customHeight="1">
      <c r="A518" s="64"/>
      <c r="B518" s="64"/>
      <c r="C518" s="64"/>
      <c r="D518" s="64"/>
      <c r="E518" s="48"/>
      <c r="F518" s="48"/>
      <c r="G518" s="64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</row>
    <row r="519" ht="15.75" customHeight="1">
      <c r="A519" s="64"/>
      <c r="B519" s="64"/>
      <c r="C519" s="64"/>
      <c r="D519" s="64"/>
      <c r="E519" s="48"/>
      <c r="F519" s="48"/>
      <c r="G519" s="64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</row>
    <row r="520" ht="15.75" customHeight="1">
      <c r="A520" s="64"/>
      <c r="B520" s="64"/>
      <c r="C520" s="64"/>
      <c r="D520" s="64"/>
      <c r="E520" s="48"/>
      <c r="F520" s="48"/>
      <c r="G520" s="64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</row>
    <row r="521" ht="15.75" customHeight="1">
      <c r="A521" s="64"/>
      <c r="B521" s="64"/>
      <c r="C521" s="64"/>
      <c r="D521" s="64"/>
      <c r="E521" s="48"/>
      <c r="F521" s="48"/>
      <c r="G521" s="64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  <c r="AA521" s="48"/>
      <c r="AB521" s="48"/>
    </row>
    <row r="522" ht="15.75" customHeight="1">
      <c r="A522" s="64"/>
      <c r="B522" s="64"/>
      <c r="C522" s="64"/>
      <c r="D522" s="64"/>
      <c r="E522" s="48"/>
      <c r="F522" s="48"/>
      <c r="G522" s="64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</row>
    <row r="523" ht="15.75" customHeight="1">
      <c r="A523" s="64"/>
      <c r="B523" s="64"/>
      <c r="C523" s="64"/>
      <c r="D523" s="64"/>
      <c r="E523" s="48"/>
      <c r="F523" s="48"/>
      <c r="G523" s="64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</row>
    <row r="524" ht="15.75" customHeight="1">
      <c r="A524" s="64"/>
      <c r="B524" s="64"/>
      <c r="C524" s="64"/>
      <c r="D524" s="64"/>
      <c r="E524" s="48"/>
      <c r="F524" s="48"/>
      <c r="G524" s="64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</row>
    <row r="525" ht="15.75" customHeight="1">
      <c r="A525" s="64"/>
      <c r="B525" s="64"/>
      <c r="C525" s="64"/>
      <c r="D525" s="64"/>
      <c r="E525" s="48"/>
      <c r="F525" s="48"/>
      <c r="G525" s="64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</row>
    <row r="526" ht="15.75" customHeight="1">
      <c r="A526" s="64"/>
      <c r="B526" s="64"/>
      <c r="C526" s="64"/>
      <c r="D526" s="64"/>
      <c r="E526" s="48"/>
      <c r="F526" s="48"/>
      <c r="G526" s="64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</row>
    <row r="527" ht="15.75" customHeight="1">
      <c r="A527" s="64"/>
      <c r="B527" s="64"/>
      <c r="C527" s="64"/>
      <c r="D527" s="64"/>
      <c r="E527" s="48"/>
      <c r="F527" s="48"/>
      <c r="G527" s="64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</row>
    <row r="528" ht="15.75" customHeight="1">
      <c r="A528" s="64"/>
      <c r="B528" s="64"/>
      <c r="C528" s="64"/>
      <c r="D528" s="64"/>
      <c r="E528" s="48"/>
      <c r="F528" s="48"/>
      <c r="G528" s="64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</row>
    <row r="529" ht="15.75" customHeight="1">
      <c r="A529" s="64"/>
      <c r="B529" s="64"/>
      <c r="C529" s="64"/>
      <c r="D529" s="64"/>
      <c r="E529" s="48"/>
      <c r="F529" s="48"/>
      <c r="G529" s="64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</row>
    <row r="530" ht="15.75" customHeight="1">
      <c r="A530" s="64"/>
      <c r="B530" s="64"/>
      <c r="C530" s="64"/>
      <c r="D530" s="64"/>
      <c r="E530" s="48"/>
      <c r="F530" s="48"/>
      <c r="G530" s="64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</row>
    <row r="531" ht="15.75" customHeight="1">
      <c r="A531" s="64"/>
      <c r="B531" s="64"/>
      <c r="C531" s="64"/>
      <c r="D531" s="64"/>
      <c r="E531" s="48"/>
      <c r="F531" s="48"/>
      <c r="G531" s="64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</row>
    <row r="532" ht="15.75" customHeight="1">
      <c r="A532" s="64"/>
      <c r="B532" s="64"/>
      <c r="C532" s="64"/>
      <c r="D532" s="64"/>
      <c r="E532" s="48"/>
      <c r="F532" s="48"/>
      <c r="G532" s="64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  <c r="AA532" s="48"/>
      <c r="AB532" s="48"/>
    </row>
    <row r="533" ht="15.75" customHeight="1">
      <c r="A533" s="64"/>
      <c r="B533" s="64"/>
      <c r="C533" s="64"/>
      <c r="D533" s="64"/>
      <c r="E533" s="48"/>
      <c r="F533" s="48"/>
      <c r="G533" s="64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</row>
    <row r="534" ht="15.75" customHeight="1">
      <c r="A534" s="64"/>
      <c r="B534" s="64"/>
      <c r="C534" s="64"/>
      <c r="D534" s="64"/>
      <c r="E534" s="48"/>
      <c r="F534" s="48"/>
      <c r="G534" s="64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</row>
    <row r="535" ht="15.75" customHeight="1">
      <c r="A535" s="64"/>
      <c r="B535" s="64"/>
      <c r="C535" s="64"/>
      <c r="D535" s="64"/>
      <c r="E535" s="48"/>
      <c r="F535" s="48"/>
      <c r="G535" s="64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  <c r="AA535" s="48"/>
      <c r="AB535" s="48"/>
    </row>
    <row r="536" ht="15.75" customHeight="1">
      <c r="A536" s="64"/>
      <c r="B536" s="64"/>
      <c r="C536" s="64"/>
      <c r="D536" s="64"/>
      <c r="E536" s="48"/>
      <c r="F536" s="48"/>
      <c r="G536" s="64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</row>
    <row r="537" ht="15.75" customHeight="1">
      <c r="A537" s="64"/>
      <c r="B537" s="64"/>
      <c r="C537" s="64"/>
      <c r="D537" s="64"/>
      <c r="E537" s="48"/>
      <c r="F537" s="48"/>
      <c r="G537" s="64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  <c r="AA537" s="48"/>
      <c r="AB537" s="48"/>
    </row>
    <row r="538" ht="15.75" customHeight="1">
      <c r="A538" s="64"/>
      <c r="B538" s="64"/>
      <c r="C538" s="64"/>
      <c r="D538" s="64"/>
      <c r="E538" s="48"/>
      <c r="F538" s="48"/>
      <c r="G538" s="64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</row>
    <row r="539" ht="15.75" customHeight="1">
      <c r="A539" s="64"/>
      <c r="B539" s="64"/>
      <c r="C539" s="64"/>
      <c r="D539" s="64"/>
      <c r="E539" s="48"/>
      <c r="F539" s="48"/>
      <c r="G539" s="64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</row>
    <row r="540" ht="15.75" customHeight="1">
      <c r="A540" s="64"/>
      <c r="B540" s="64"/>
      <c r="C540" s="64"/>
      <c r="D540" s="64"/>
      <c r="E540" s="48"/>
      <c r="F540" s="48"/>
      <c r="G540" s="64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</row>
    <row r="541" ht="15.75" customHeight="1">
      <c r="A541" s="64"/>
      <c r="B541" s="64"/>
      <c r="C541" s="64"/>
      <c r="D541" s="64"/>
      <c r="E541" s="48"/>
      <c r="F541" s="48"/>
      <c r="G541" s="64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</row>
    <row r="542" ht="15.75" customHeight="1">
      <c r="A542" s="64"/>
      <c r="B542" s="64"/>
      <c r="C542" s="64"/>
      <c r="D542" s="64"/>
      <c r="E542" s="48"/>
      <c r="F542" s="48"/>
      <c r="G542" s="64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</row>
    <row r="543" ht="15.75" customHeight="1">
      <c r="A543" s="64"/>
      <c r="B543" s="64"/>
      <c r="C543" s="64"/>
      <c r="D543" s="64"/>
      <c r="E543" s="48"/>
      <c r="F543" s="48"/>
      <c r="G543" s="64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  <c r="AA543" s="48"/>
      <c r="AB543" s="48"/>
    </row>
    <row r="544" ht="15.75" customHeight="1">
      <c r="A544" s="64"/>
      <c r="B544" s="64"/>
      <c r="C544" s="64"/>
      <c r="D544" s="64"/>
      <c r="E544" s="48"/>
      <c r="F544" s="48"/>
      <c r="G544" s="64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  <c r="AA544" s="48"/>
      <c r="AB544" s="48"/>
    </row>
    <row r="545" ht="15.75" customHeight="1">
      <c r="A545" s="64"/>
      <c r="B545" s="64"/>
      <c r="C545" s="64"/>
      <c r="D545" s="64"/>
      <c r="E545" s="48"/>
      <c r="F545" s="48"/>
      <c r="G545" s="64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</row>
    <row r="546" ht="15.75" customHeight="1">
      <c r="A546" s="64"/>
      <c r="B546" s="64"/>
      <c r="C546" s="64"/>
      <c r="D546" s="64"/>
      <c r="E546" s="48"/>
      <c r="F546" s="48"/>
      <c r="G546" s="64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</row>
    <row r="547" ht="15.75" customHeight="1">
      <c r="A547" s="64"/>
      <c r="B547" s="64"/>
      <c r="C547" s="64"/>
      <c r="D547" s="64"/>
      <c r="E547" s="48"/>
      <c r="F547" s="48"/>
      <c r="G547" s="64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</row>
    <row r="548" ht="15.75" customHeight="1">
      <c r="A548" s="64"/>
      <c r="B548" s="64"/>
      <c r="C548" s="64"/>
      <c r="D548" s="64"/>
      <c r="E548" s="48"/>
      <c r="F548" s="48"/>
      <c r="G548" s="64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  <c r="AA548" s="48"/>
      <c r="AB548" s="48"/>
    </row>
    <row r="549" ht="15.75" customHeight="1">
      <c r="A549" s="64"/>
      <c r="B549" s="64"/>
      <c r="C549" s="64"/>
      <c r="D549" s="64"/>
      <c r="E549" s="48"/>
      <c r="F549" s="48"/>
      <c r="G549" s="64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</row>
    <row r="550" ht="15.75" customHeight="1">
      <c r="A550" s="64"/>
      <c r="B550" s="64"/>
      <c r="C550" s="64"/>
      <c r="D550" s="64"/>
      <c r="E550" s="48"/>
      <c r="F550" s="48"/>
      <c r="G550" s="64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  <c r="AA550" s="48"/>
      <c r="AB550" s="48"/>
    </row>
    <row r="551" ht="15.75" customHeight="1">
      <c r="A551" s="64"/>
      <c r="B551" s="64"/>
      <c r="C551" s="64"/>
      <c r="D551" s="64"/>
      <c r="E551" s="48"/>
      <c r="F551" s="48"/>
      <c r="G551" s="64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</row>
    <row r="552" ht="15.75" customHeight="1">
      <c r="A552" s="64"/>
      <c r="B552" s="64"/>
      <c r="C552" s="64"/>
      <c r="D552" s="64"/>
      <c r="E552" s="48"/>
      <c r="F552" s="48"/>
      <c r="G552" s="64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</row>
    <row r="553" ht="15.75" customHeight="1">
      <c r="A553" s="64"/>
      <c r="B553" s="64"/>
      <c r="C553" s="64"/>
      <c r="D553" s="64"/>
      <c r="E553" s="48"/>
      <c r="F553" s="48"/>
      <c r="G553" s="64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</row>
    <row r="554" ht="15.75" customHeight="1">
      <c r="A554" s="64"/>
      <c r="B554" s="64"/>
      <c r="C554" s="64"/>
      <c r="D554" s="64"/>
      <c r="E554" s="48"/>
      <c r="F554" s="48"/>
      <c r="G554" s="64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  <c r="AA554" s="48"/>
      <c r="AB554" s="48"/>
    </row>
    <row r="555" ht="15.75" customHeight="1">
      <c r="A555" s="64"/>
      <c r="B555" s="64"/>
      <c r="C555" s="64"/>
      <c r="D555" s="64"/>
      <c r="E555" s="48"/>
      <c r="F555" s="48"/>
      <c r="G555" s="64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</row>
    <row r="556" ht="15.75" customHeight="1">
      <c r="A556" s="64"/>
      <c r="B556" s="64"/>
      <c r="C556" s="64"/>
      <c r="D556" s="64"/>
      <c r="E556" s="48"/>
      <c r="F556" s="48"/>
      <c r="G556" s="64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</row>
    <row r="557" ht="15.75" customHeight="1">
      <c r="A557" s="64"/>
      <c r="B557" s="64"/>
      <c r="C557" s="64"/>
      <c r="D557" s="64"/>
      <c r="E557" s="48"/>
      <c r="F557" s="48"/>
      <c r="G557" s="64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</row>
    <row r="558" ht="15.75" customHeight="1">
      <c r="A558" s="64"/>
      <c r="B558" s="64"/>
      <c r="C558" s="64"/>
      <c r="D558" s="64"/>
      <c r="E558" s="48"/>
      <c r="F558" s="48"/>
      <c r="G558" s="64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</row>
    <row r="559" ht="15.75" customHeight="1">
      <c r="A559" s="64"/>
      <c r="B559" s="64"/>
      <c r="C559" s="64"/>
      <c r="D559" s="64"/>
      <c r="E559" s="48"/>
      <c r="F559" s="48"/>
      <c r="G559" s="64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  <c r="AA559" s="48"/>
      <c r="AB559" s="48"/>
    </row>
    <row r="560" ht="15.75" customHeight="1">
      <c r="A560" s="64"/>
      <c r="B560" s="64"/>
      <c r="C560" s="64"/>
      <c r="D560" s="64"/>
      <c r="E560" s="48"/>
      <c r="F560" s="48"/>
      <c r="G560" s="64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</row>
    <row r="561" ht="15.75" customHeight="1">
      <c r="A561" s="64"/>
      <c r="B561" s="64"/>
      <c r="C561" s="64"/>
      <c r="D561" s="64"/>
      <c r="E561" s="48"/>
      <c r="F561" s="48"/>
      <c r="G561" s="64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</row>
    <row r="562" ht="15.75" customHeight="1">
      <c r="A562" s="64"/>
      <c r="B562" s="64"/>
      <c r="C562" s="64"/>
      <c r="D562" s="64"/>
      <c r="E562" s="48"/>
      <c r="F562" s="48"/>
      <c r="G562" s="64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  <c r="AA562" s="48"/>
      <c r="AB562" s="48"/>
    </row>
    <row r="563" ht="15.75" customHeight="1">
      <c r="A563" s="64"/>
      <c r="B563" s="64"/>
      <c r="C563" s="64"/>
      <c r="D563" s="64"/>
      <c r="E563" s="48"/>
      <c r="F563" s="48"/>
      <c r="G563" s="64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  <c r="AA563" s="48"/>
      <c r="AB563" s="48"/>
    </row>
    <row r="564" ht="15.75" customHeight="1">
      <c r="A564" s="64"/>
      <c r="B564" s="64"/>
      <c r="C564" s="64"/>
      <c r="D564" s="64"/>
      <c r="E564" s="48"/>
      <c r="F564" s="48"/>
      <c r="G564" s="64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  <c r="AA564" s="48"/>
      <c r="AB564" s="48"/>
    </row>
    <row r="565" ht="15.75" customHeight="1">
      <c r="A565" s="64"/>
      <c r="B565" s="64"/>
      <c r="C565" s="64"/>
      <c r="D565" s="64"/>
      <c r="E565" s="48"/>
      <c r="F565" s="48"/>
      <c r="G565" s="64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</row>
    <row r="566" ht="15.75" customHeight="1">
      <c r="A566" s="64"/>
      <c r="B566" s="64"/>
      <c r="C566" s="64"/>
      <c r="D566" s="64"/>
      <c r="E566" s="48"/>
      <c r="F566" s="48"/>
      <c r="G566" s="64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</row>
    <row r="567" ht="15.75" customHeight="1">
      <c r="A567" s="64"/>
      <c r="B567" s="64"/>
      <c r="C567" s="64"/>
      <c r="D567" s="64"/>
      <c r="E567" s="48"/>
      <c r="F567" s="48"/>
      <c r="G567" s="64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  <c r="AA567" s="48"/>
      <c r="AB567" s="48"/>
    </row>
    <row r="568" ht="15.75" customHeight="1">
      <c r="A568" s="64"/>
      <c r="B568" s="64"/>
      <c r="C568" s="64"/>
      <c r="D568" s="64"/>
      <c r="E568" s="48"/>
      <c r="F568" s="48"/>
      <c r="G568" s="64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  <c r="AA568" s="48"/>
      <c r="AB568" s="48"/>
    </row>
    <row r="569" ht="15.75" customHeight="1">
      <c r="A569" s="64"/>
      <c r="B569" s="64"/>
      <c r="C569" s="64"/>
      <c r="D569" s="64"/>
      <c r="E569" s="48"/>
      <c r="F569" s="48"/>
      <c r="G569" s="64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</row>
    <row r="570" ht="15.75" customHeight="1">
      <c r="A570" s="64"/>
      <c r="B570" s="64"/>
      <c r="C570" s="64"/>
      <c r="D570" s="64"/>
      <c r="E570" s="48"/>
      <c r="F570" s="48"/>
      <c r="G570" s="64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</row>
    <row r="571" ht="15.75" customHeight="1">
      <c r="A571" s="64"/>
      <c r="B571" s="64"/>
      <c r="C571" s="64"/>
      <c r="D571" s="64"/>
      <c r="E571" s="48"/>
      <c r="F571" s="48"/>
      <c r="G571" s="64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  <c r="AA571" s="48"/>
      <c r="AB571" s="48"/>
    </row>
    <row r="572" ht="15.75" customHeight="1">
      <c r="A572" s="64"/>
      <c r="B572" s="64"/>
      <c r="C572" s="64"/>
      <c r="D572" s="64"/>
      <c r="E572" s="48"/>
      <c r="F572" s="48"/>
      <c r="G572" s="64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</row>
    <row r="573" ht="15.75" customHeight="1">
      <c r="A573" s="64"/>
      <c r="B573" s="64"/>
      <c r="C573" s="64"/>
      <c r="D573" s="64"/>
      <c r="E573" s="48"/>
      <c r="F573" s="48"/>
      <c r="G573" s="64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  <c r="AA573" s="48"/>
      <c r="AB573" s="48"/>
    </row>
    <row r="574" ht="15.75" customHeight="1">
      <c r="A574" s="64"/>
      <c r="B574" s="64"/>
      <c r="C574" s="64"/>
      <c r="D574" s="64"/>
      <c r="E574" s="48"/>
      <c r="F574" s="48"/>
      <c r="G574" s="64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</row>
    <row r="575" ht="15.75" customHeight="1">
      <c r="A575" s="64"/>
      <c r="B575" s="64"/>
      <c r="C575" s="64"/>
      <c r="D575" s="64"/>
      <c r="E575" s="48"/>
      <c r="F575" s="48"/>
      <c r="G575" s="64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</row>
    <row r="576" ht="15.75" customHeight="1">
      <c r="A576" s="64"/>
      <c r="B576" s="64"/>
      <c r="C576" s="64"/>
      <c r="D576" s="64"/>
      <c r="E576" s="48"/>
      <c r="F576" s="48"/>
      <c r="G576" s="64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</row>
    <row r="577" ht="15.75" customHeight="1">
      <c r="A577" s="64"/>
      <c r="B577" s="64"/>
      <c r="C577" s="64"/>
      <c r="D577" s="64"/>
      <c r="E577" s="48"/>
      <c r="F577" s="48"/>
      <c r="G577" s="64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  <c r="AA577" s="48"/>
      <c r="AB577" s="48"/>
    </row>
    <row r="578" ht="15.75" customHeight="1">
      <c r="A578" s="64"/>
      <c r="B578" s="64"/>
      <c r="C578" s="64"/>
      <c r="D578" s="64"/>
      <c r="E578" s="48"/>
      <c r="F578" s="48"/>
      <c r="G578" s="64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</row>
    <row r="579" ht="15.75" customHeight="1">
      <c r="A579" s="64"/>
      <c r="B579" s="64"/>
      <c r="C579" s="64"/>
      <c r="D579" s="64"/>
      <c r="E579" s="48"/>
      <c r="F579" s="48"/>
      <c r="G579" s="64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</row>
    <row r="580" ht="15.75" customHeight="1">
      <c r="A580" s="64"/>
      <c r="B580" s="64"/>
      <c r="C580" s="64"/>
      <c r="D580" s="64"/>
      <c r="E580" s="48"/>
      <c r="F580" s="48"/>
      <c r="G580" s="64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</row>
    <row r="581" ht="15.75" customHeight="1">
      <c r="A581" s="64"/>
      <c r="B581" s="64"/>
      <c r="C581" s="64"/>
      <c r="D581" s="64"/>
      <c r="E581" s="48"/>
      <c r="F581" s="48"/>
      <c r="G581" s="64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  <c r="AA581" s="48"/>
      <c r="AB581" s="48"/>
    </row>
    <row r="582" ht="15.75" customHeight="1">
      <c r="A582" s="64"/>
      <c r="B582" s="64"/>
      <c r="C582" s="64"/>
      <c r="D582" s="64"/>
      <c r="E582" s="48"/>
      <c r="F582" s="48"/>
      <c r="G582" s="64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</row>
    <row r="583" ht="15.75" customHeight="1">
      <c r="A583" s="64"/>
      <c r="B583" s="64"/>
      <c r="C583" s="64"/>
      <c r="D583" s="64"/>
      <c r="E583" s="48"/>
      <c r="F583" s="48"/>
      <c r="G583" s="64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  <c r="AA583" s="48"/>
      <c r="AB583" s="48"/>
    </row>
    <row r="584" ht="15.75" customHeight="1">
      <c r="A584" s="64"/>
      <c r="B584" s="64"/>
      <c r="C584" s="64"/>
      <c r="D584" s="64"/>
      <c r="E584" s="48"/>
      <c r="F584" s="48"/>
      <c r="G584" s="64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</row>
    <row r="585" ht="15.75" customHeight="1">
      <c r="A585" s="64"/>
      <c r="B585" s="64"/>
      <c r="C585" s="64"/>
      <c r="D585" s="64"/>
      <c r="E585" s="48"/>
      <c r="F585" s="48"/>
      <c r="G585" s="64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</row>
    <row r="586" ht="15.75" customHeight="1">
      <c r="A586" s="64"/>
      <c r="B586" s="64"/>
      <c r="C586" s="64"/>
      <c r="D586" s="64"/>
      <c r="E586" s="48"/>
      <c r="F586" s="48"/>
      <c r="G586" s="64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</row>
    <row r="587" ht="15.75" customHeight="1">
      <c r="A587" s="64"/>
      <c r="B587" s="64"/>
      <c r="C587" s="64"/>
      <c r="D587" s="64"/>
      <c r="E587" s="48"/>
      <c r="F587" s="48"/>
      <c r="G587" s="64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</row>
    <row r="588" ht="15.75" customHeight="1">
      <c r="A588" s="64"/>
      <c r="B588" s="64"/>
      <c r="C588" s="64"/>
      <c r="D588" s="64"/>
      <c r="E588" s="48"/>
      <c r="F588" s="48"/>
      <c r="G588" s="64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</row>
    <row r="589" ht="15.75" customHeight="1">
      <c r="A589" s="64"/>
      <c r="B589" s="64"/>
      <c r="C589" s="64"/>
      <c r="D589" s="64"/>
      <c r="E589" s="48"/>
      <c r="F589" s="48"/>
      <c r="G589" s="64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</row>
    <row r="590" ht="15.75" customHeight="1">
      <c r="A590" s="64"/>
      <c r="B590" s="64"/>
      <c r="C590" s="64"/>
      <c r="D590" s="64"/>
      <c r="E590" s="48"/>
      <c r="F590" s="48"/>
      <c r="G590" s="64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</row>
    <row r="591" ht="15.75" customHeight="1">
      <c r="A591" s="64"/>
      <c r="B591" s="64"/>
      <c r="C591" s="64"/>
      <c r="D591" s="64"/>
      <c r="E591" s="48"/>
      <c r="F591" s="48"/>
      <c r="G591" s="64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</row>
    <row r="592" ht="15.75" customHeight="1">
      <c r="A592" s="64"/>
      <c r="B592" s="64"/>
      <c r="C592" s="64"/>
      <c r="D592" s="64"/>
      <c r="E592" s="48"/>
      <c r="F592" s="48"/>
      <c r="G592" s="64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</row>
    <row r="593" ht="15.75" customHeight="1">
      <c r="A593" s="64"/>
      <c r="B593" s="64"/>
      <c r="C593" s="64"/>
      <c r="D593" s="64"/>
      <c r="E593" s="48"/>
      <c r="F593" s="48"/>
      <c r="G593" s="64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</row>
    <row r="594" ht="15.75" customHeight="1">
      <c r="A594" s="64"/>
      <c r="B594" s="64"/>
      <c r="C594" s="64"/>
      <c r="D594" s="64"/>
      <c r="E594" s="48"/>
      <c r="F594" s="48"/>
      <c r="G594" s="64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</row>
    <row r="595" ht="15.75" customHeight="1">
      <c r="A595" s="64"/>
      <c r="B595" s="64"/>
      <c r="C595" s="64"/>
      <c r="D595" s="64"/>
      <c r="E595" s="48"/>
      <c r="F595" s="48"/>
      <c r="G595" s="64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</row>
    <row r="596" ht="15.75" customHeight="1">
      <c r="A596" s="64"/>
      <c r="B596" s="64"/>
      <c r="C596" s="64"/>
      <c r="D596" s="64"/>
      <c r="E596" s="48"/>
      <c r="F596" s="48"/>
      <c r="G596" s="64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  <c r="AA596" s="48"/>
      <c r="AB596" s="48"/>
    </row>
    <row r="597" ht="15.75" customHeight="1">
      <c r="A597" s="64"/>
      <c r="B597" s="64"/>
      <c r="C597" s="64"/>
      <c r="D597" s="64"/>
      <c r="E597" s="48"/>
      <c r="F597" s="48"/>
      <c r="G597" s="64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</row>
    <row r="598" ht="15.75" customHeight="1">
      <c r="A598" s="64"/>
      <c r="B598" s="64"/>
      <c r="C598" s="64"/>
      <c r="D598" s="64"/>
      <c r="E598" s="48"/>
      <c r="F598" s="48"/>
      <c r="G598" s="64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  <c r="AA598" s="48"/>
      <c r="AB598" s="48"/>
    </row>
    <row r="599" ht="15.75" customHeight="1">
      <c r="A599" s="64"/>
      <c r="B599" s="64"/>
      <c r="C599" s="64"/>
      <c r="D599" s="64"/>
      <c r="E599" s="48"/>
      <c r="F599" s="48"/>
      <c r="G599" s="64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  <c r="AA599" s="48"/>
      <c r="AB599" s="48"/>
    </row>
    <row r="600" ht="15.75" customHeight="1">
      <c r="A600" s="64"/>
      <c r="B600" s="64"/>
      <c r="C600" s="64"/>
      <c r="D600" s="64"/>
      <c r="E600" s="48"/>
      <c r="F600" s="48"/>
      <c r="G600" s="64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  <c r="AA600" s="48"/>
      <c r="AB600" s="48"/>
    </row>
    <row r="601" ht="15.75" customHeight="1">
      <c r="A601" s="64"/>
      <c r="B601" s="64"/>
      <c r="C601" s="64"/>
      <c r="D601" s="64"/>
      <c r="E601" s="48"/>
      <c r="F601" s="48"/>
      <c r="G601" s="64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  <c r="AA601" s="48"/>
      <c r="AB601" s="48"/>
    </row>
    <row r="602" ht="15.75" customHeight="1">
      <c r="A602" s="64"/>
      <c r="B602" s="64"/>
      <c r="C602" s="64"/>
      <c r="D602" s="64"/>
      <c r="E602" s="48"/>
      <c r="F602" s="48"/>
      <c r="G602" s="64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  <c r="AA602" s="48"/>
      <c r="AB602" s="48"/>
    </row>
    <row r="603" ht="15.75" customHeight="1">
      <c r="A603" s="64"/>
      <c r="B603" s="64"/>
      <c r="C603" s="64"/>
      <c r="D603" s="64"/>
      <c r="E603" s="48"/>
      <c r="F603" s="48"/>
      <c r="G603" s="64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  <c r="AA603" s="48"/>
      <c r="AB603" s="48"/>
    </row>
    <row r="604" ht="15.75" customHeight="1">
      <c r="A604" s="64"/>
      <c r="B604" s="64"/>
      <c r="C604" s="64"/>
      <c r="D604" s="64"/>
      <c r="E604" s="48"/>
      <c r="F604" s="48"/>
      <c r="G604" s="64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  <c r="AA604" s="48"/>
      <c r="AB604" s="48"/>
    </row>
    <row r="605" ht="15.75" customHeight="1">
      <c r="A605" s="64"/>
      <c r="B605" s="64"/>
      <c r="C605" s="64"/>
      <c r="D605" s="64"/>
      <c r="E605" s="48"/>
      <c r="F605" s="48"/>
      <c r="G605" s="64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  <c r="AA605" s="48"/>
      <c r="AB605" s="48"/>
    </row>
    <row r="606" ht="15.75" customHeight="1">
      <c r="A606" s="64"/>
      <c r="B606" s="64"/>
      <c r="C606" s="64"/>
      <c r="D606" s="64"/>
      <c r="E606" s="48"/>
      <c r="F606" s="48"/>
      <c r="G606" s="64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  <c r="AA606" s="48"/>
      <c r="AB606" s="48"/>
    </row>
    <row r="607" ht="15.75" customHeight="1">
      <c r="A607" s="64"/>
      <c r="B607" s="64"/>
      <c r="C607" s="64"/>
      <c r="D607" s="64"/>
      <c r="E607" s="48"/>
      <c r="F607" s="48"/>
      <c r="G607" s="64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  <c r="AA607" s="48"/>
      <c r="AB607" s="48"/>
    </row>
    <row r="608" ht="15.75" customHeight="1">
      <c r="A608" s="64"/>
      <c r="B608" s="64"/>
      <c r="C608" s="64"/>
      <c r="D608" s="64"/>
      <c r="E608" s="48"/>
      <c r="F608" s="48"/>
      <c r="G608" s="64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  <c r="AA608" s="48"/>
      <c r="AB608" s="48"/>
    </row>
    <row r="609" ht="15.75" customHeight="1">
      <c r="A609" s="64"/>
      <c r="B609" s="64"/>
      <c r="C609" s="64"/>
      <c r="D609" s="64"/>
      <c r="E609" s="48"/>
      <c r="F609" s="48"/>
      <c r="G609" s="64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  <c r="AA609" s="48"/>
      <c r="AB609" s="48"/>
    </row>
    <row r="610" ht="15.75" customHeight="1">
      <c r="A610" s="64"/>
      <c r="B610" s="64"/>
      <c r="C610" s="64"/>
      <c r="D610" s="64"/>
      <c r="E610" s="48"/>
      <c r="F610" s="48"/>
      <c r="G610" s="64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  <c r="AA610" s="48"/>
      <c r="AB610" s="48"/>
    </row>
    <row r="611" ht="15.75" customHeight="1">
      <c r="A611" s="64"/>
      <c r="B611" s="64"/>
      <c r="C611" s="64"/>
      <c r="D611" s="64"/>
      <c r="E611" s="48"/>
      <c r="F611" s="48"/>
      <c r="G611" s="64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  <c r="AA611" s="48"/>
      <c r="AB611" s="48"/>
    </row>
    <row r="612" ht="15.75" customHeight="1">
      <c r="A612" s="64"/>
      <c r="B612" s="64"/>
      <c r="C612" s="64"/>
      <c r="D612" s="64"/>
      <c r="E612" s="48"/>
      <c r="F612" s="48"/>
      <c r="G612" s="64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  <c r="AA612" s="48"/>
      <c r="AB612" s="48"/>
    </row>
    <row r="613" ht="15.75" customHeight="1">
      <c r="A613" s="64"/>
      <c r="B613" s="64"/>
      <c r="C613" s="64"/>
      <c r="D613" s="64"/>
      <c r="E613" s="48"/>
      <c r="F613" s="48"/>
      <c r="G613" s="64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  <c r="AA613" s="48"/>
      <c r="AB613" s="48"/>
    </row>
    <row r="614" ht="15.75" customHeight="1">
      <c r="A614" s="64"/>
      <c r="B614" s="64"/>
      <c r="C614" s="64"/>
      <c r="D614" s="64"/>
      <c r="E614" s="48"/>
      <c r="F614" s="48"/>
      <c r="G614" s="64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  <c r="AA614" s="48"/>
      <c r="AB614" s="48"/>
    </row>
    <row r="615" ht="15.75" customHeight="1">
      <c r="A615" s="64"/>
      <c r="B615" s="64"/>
      <c r="C615" s="64"/>
      <c r="D615" s="64"/>
      <c r="E615" s="48"/>
      <c r="F615" s="48"/>
      <c r="G615" s="64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  <c r="AA615" s="48"/>
      <c r="AB615" s="48"/>
    </row>
    <row r="616" ht="15.75" customHeight="1">
      <c r="A616" s="64"/>
      <c r="B616" s="64"/>
      <c r="C616" s="64"/>
      <c r="D616" s="64"/>
      <c r="E616" s="48"/>
      <c r="F616" s="48"/>
      <c r="G616" s="64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  <c r="AA616" s="48"/>
      <c r="AB616" s="48"/>
    </row>
    <row r="617" ht="15.75" customHeight="1">
      <c r="A617" s="64"/>
      <c r="B617" s="64"/>
      <c r="C617" s="64"/>
      <c r="D617" s="64"/>
      <c r="E617" s="48"/>
      <c r="F617" s="48"/>
      <c r="G617" s="64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  <c r="AA617" s="48"/>
      <c r="AB617" s="48"/>
    </row>
    <row r="618" ht="15.75" customHeight="1">
      <c r="A618" s="64"/>
      <c r="B618" s="64"/>
      <c r="C618" s="64"/>
      <c r="D618" s="64"/>
      <c r="E618" s="48"/>
      <c r="F618" s="48"/>
      <c r="G618" s="64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  <c r="AA618" s="48"/>
      <c r="AB618" s="48"/>
    </row>
    <row r="619" ht="15.75" customHeight="1">
      <c r="A619" s="64"/>
      <c r="B619" s="64"/>
      <c r="C619" s="64"/>
      <c r="D619" s="64"/>
      <c r="E619" s="48"/>
      <c r="F619" s="48"/>
      <c r="G619" s="64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  <c r="AA619" s="48"/>
      <c r="AB619" s="48"/>
    </row>
    <row r="620" ht="15.75" customHeight="1">
      <c r="A620" s="64"/>
      <c r="B620" s="64"/>
      <c r="C620" s="64"/>
      <c r="D620" s="64"/>
      <c r="E620" s="48"/>
      <c r="F620" s="48"/>
      <c r="G620" s="64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  <c r="AA620" s="48"/>
      <c r="AB620" s="48"/>
    </row>
    <row r="621" ht="15.75" customHeight="1">
      <c r="A621" s="64"/>
      <c r="B621" s="64"/>
      <c r="C621" s="64"/>
      <c r="D621" s="64"/>
      <c r="E621" s="48"/>
      <c r="F621" s="48"/>
      <c r="G621" s="64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  <c r="AA621" s="48"/>
      <c r="AB621" s="48"/>
    </row>
    <row r="622" ht="15.75" customHeight="1">
      <c r="A622" s="64"/>
      <c r="B622" s="64"/>
      <c r="C622" s="64"/>
      <c r="D622" s="64"/>
      <c r="E622" s="48"/>
      <c r="F622" s="48"/>
      <c r="G622" s="64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  <c r="AA622" s="48"/>
      <c r="AB622" s="48"/>
    </row>
    <row r="623" ht="15.75" customHeight="1">
      <c r="A623" s="64"/>
      <c r="B623" s="64"/>
      <c r="C623" s="64"/>
      <c r="D623" s="64"/>
      <c r="E623" s="48"/>
      <c r="F623" s="48"/>
      <c r="G623" s="64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  <c r="AA623" s="48"/>
      <c r="AB623" s="48"/>
    </row>
    <row r="624" ht="15.75" customHeight="1">
      <c r="A624" s="64"/>
      <c r="B624" s="64"/>
      <c r="C624" s="64"/>
      <c r="D624" s="64"/>
      <c r="E624" s="48"/>
      <c r="F624" s="48"/>
      <c r="G624" s="64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  <c r="AA624" s="48"/>
      <c r="AB624" s="48"/>
    </row>
    <row r="625" ht="15.75" customHeight="1">
      <c r="A625" s="64"/>
      <c r="B625" s="64"/>
      <c r="C625" s="64"/>
      <c r="D625" s="64"/>
      <c r="E625" s="48"/>
      <c r="F625" s="48"/>
      <c r="G625" s="64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  <c r="AA625" s="48"/>
      <c r="AB625" s="48"/>
    </row>
    <row r="626" ht="15.75" customHeight="1">
      <c r="A626" s="64"/>
      <c r="B626" s="64"/>
      <c r="C626" s="64"/>
      <c r="D626" s="64"/>
      <c r="E626" s="48"/>
      <c r="F626" s="48"/>
      <c r="G626" s="64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  <c r="AA626" s="48"/>
      <c r="AB626" s="48"/>
    </row>
    <row r="627" ht="15.75" customHeight="1">
      <c r="A627" s="64"/>
      <c r="B627" s="64"/>
      <c r="C627" s="64"/>
      <c r="D627" s="64"/>
      <c r="E627" s="48"/>
      <c r="F627" s="48"/>
      <c r="G627" s="64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  <c r="AA627" s="48"/>
      <c r="AB627" s="48"/>
    </row>
    <row r="628" ht="15.75" customHeight="1">
      <c r="A628" s="64"/>
      <c r="B628" s="64"/>
      <c r="C628" s="64"/>
      <c r="D628" s="64"/>
      <c r="E628" s="48"/>
      <c r="F628" s="48"/>
      <c r="G628" s="64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  <c r="AA628" s="48"/>
      <c r="AB628" s="48"/>
    </row>
    <row r="629" ht="15.75" customHeight="1">
      <c r="A629" s="64"/>
      <c r="B629" s="64"/>
      <c r="C629" s="64"/>
      <c r="D629" s="64"/>
      <c r="E629" s="48"/>
      <c r="F629" s="48"/>
      <c r="G629" s="64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  <c r="AA629" s="48"/>
      <c r="AB629" s="48"/>
    </row>
    <row r="630" ht="15.75" customHeight="1">
      <c r="A630" s="64"/>
      <c r="B630" s="64"/>
      <c r="C630" s="64"/>
      <c r="D630" s="64"/>
      <c r="E630" s="48"/>
      <c r="F630" s="48"/>
      <c r="G630" s="64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  <c r="AA630" s="48"/>
      <c r="AB630" s="48"/>
    </row>
    <row r="631" ht="15.75" customHeight="1">
      <c r="A631" s="64"/>
      <c r="B631" s="64"/>
      <c r="C631" s="64"/>
      <c r="D631" s="64"/>
      <c r="E631" s="48"/>
      <c r="F631" s="48"/>
      <c r="G631" s="64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  <c r="AA631" s="48"/>
      <c r="AB631" s="48"/>
    </row>
    <row r="632" ht="15.75" customHeight="1">
      <c r="A632" s="64"/>
      <c r="B632" s="64"/>
      <c r="C632" s="64"/>
      <c r="D632" s="64"/>
      <c r="E632" s="48"/>
      <c r="F632" s="48"/>
      <c r="G632" s="64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  <c r="AA632" s="48"/>
      <c r="AB632" s="48"/>
    </row>
    <row r="633" ht="15.75" customHeight="1">
      <c r="A633" s="64"/>
      <c r="B633" s="64"/>
      <c r="C633" s="64"/>
      <c r="D633" s="64"/>
      <c r="E633" s="48"/>
      <c r="F633" s="48"/>
      <c r="G633" s="64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  <c r="AA633" s="48"/>
      <c r="AB633" s="48"/>
    </row>
    <row r="634" ht="15.75" customHeight="1">
      <c r="A634" s="64"/>
      <c r="B634" s="64"/>
      <c r="C634" s="64"/>
      <c r="D634" s="64"/>
      <c r="E634" s="48"/>
      <c r="F634" s="48"/>
      <c r="G634" s="64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  <c r="AA634" s="48"/>
      <c r="AB634" s="48"/>
    </row>
    <row r="635" ht="15.75" customHeight="1">
      <c r="A635" s="64"/>
      <c r="B635" s="64"/>
      <c r="C635" s="64"/>
      <c r="D635" s="64"/>
      <c r="E635" s="48"/>
      <c r="F635" s="48"/>
      <c r="G635" s="64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  <c r="AA635" s="48"/>
      <c r="AB635" s="48"/>
    </row>
    <row r="636" ht="15.75" customHeight="1">
      <c r="A636" s="64"/>
      <c r="B636" s="64"/>
      <c r="C636" s="64"/>
      <c r="D636" s="64"/>
      <c r="E636" s="48"/>
      <c r="F636" s="48"/>
      <c r="G636" s="64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  <c r="AA636" s="48"/>
      <c r="AB636" s="48"/>
    </row>
    <row r="637" ht="15.75" customHeight="1">
      <c r="A637" s="64"/>
      <c r="B637" s="64"/>
      <c r="C637" s="64"/>
      <c r="D637" s="64"/>
      <c r="E637" s="48"/>
      <c r="F637" s="48"/>
      <c r="G637" s="64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  <c r="AA637" s="48"/>
      <c r="AB637" s="48"/>
    </row>
    <row r="638" ht="15.75" customHeight="1">
      <c r="A638" s="64"/>
      <c r="B638" s="64"/>
      <c r="C638" s="64"/>
      <c r="D638" s="64"/>
      <c r="E638" s="48"/>
      <c r="F638" s="48"/>
      <c r="G638" s="64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  <c r="AA638" s="48"/>
      <c r="AB638" s="48"/>
    </row>
    <row r="639" ht="15.75" customHeight="1">
      <c r="A639" s="64"/>
      <c r="B639" s="64"/>
      <c r="C639" s="64"/>
      <c r="D639" s="64"/>
      <c r="E639" s="48"/>
      <c r="F639" s="48"/>
      <c r="G639" s="64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  <c r="AA639" s="48"/>
      <c r="AB639" s="48"/>
    </row>
    <row r="640" ht="15.75" customHeight="1">
      <c r="A640" s="64"/>
      <c r="B640" s="64"/>
      <c r="C640" s="64"/>
      <c r="D640" s="64"/>
      <c r="E640" s="48"/>
      <c r="F640" s="48"/>
      <c r="G640" s="64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  <c r="AA640" s="48"/>
      <c r="AB640" s="48"/>
    </row>
    <row r="641" ht="15.75" customHeight="1">
      <c r="A641" s="64"/>
      <c r="B641" s="64"/>
      <c r="C641" s="64"/>
      <c r="D641" s="64"/>
      <c r="E641" s="48"/>
      <c r="F641" s="48"/>
      <c r="G641" s="64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  <c r="AA641" s="48"/>
      <c r="AB641" s="48"/>
    </row>
    <row r="642" ht="15.75" customHeight="1">
      <c r="A642" s="64"/>
      <c r="B642" s="64"/>
      <c r="C642" s="64"/>
      <c r="D642" s="64"/>
      <c r="E642" s="48"/>
      <c r="F642" s="48"/>
      <c r="G642" s="64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  <c r="AA642" s="48"/>
      <c r="AB642" s="48"/>
    </row>
    <row r="643" ht="15.75" customHeight="1">
      <c r="A643" s="64"/>
      <c r="B643" s="64"/>
      <c r="C643" s="64"/>
      <c r="D643" s="64"/>
      <c r="E643" s="48"/>
      <c r="F643" s="48"/>
      <c r="G643" s="64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  <c r="AA643" s="48"/>
      <c r="AB643" s="48"/>
    </row>
    <row r="644" ht="15.75" customHeight="1">
      <c r="A644" s="64"/>
      <c r="B644" s="64"/>
      <c r="C644" s="64"/>
      <c r="D644" s="64"/>
      <c r="E644" s="48"/>
      <c r="F644" s="48"/>
      <c r="G644" s="64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  <c r="AA644" s="48"/>
      <c r="AB644" s="48"/>
    </row>
    <row r="645" ht="15.75" customHeight="1">
      <c r="A645" s="64"/>
      <c r="B645" s="64"/>
      <c r="C645" s="64"/>
      <c r="D645" s="64"/>
      <c r="E645" s="48"/>
      <c r="F645" s="48"/>
      <c r="G645" s="64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  <c r="AA645" s="48"/>
      <c r="AB645" s="48"/>
    </row>
    <row r="646" ht="15.75" customHeight="1">
      <c r="A646" s="64"/>
      <c r="B646" s="64"/>
      <c r="C646" s="64"/>
      <c r="D646" s="64"/>
      <c r="E646" s="48"/>
      <c r="F646" s="48"/>
      <c r="G646" s="64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  <c r="AA646" s="48"/>
      <c r="AB646" s="48"/>
    </row>
    <row r="647" ht="15.75" customHeight="1">
      <c r="A647" s="64"/>
      <c r="B647" s="64"/>
      <c r="C647" s="64"/>
      <c r="D647" s="64"/>
      <c r="E647" s="48"/>
      <c r="F647" s="48"/>
      <c r="G647" s="64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  <c r="AA647" s="48"/>
      <c r="AB647" s="48"/>
    </row>
    <row r="648" ht="15.75" customHeight="1">
      <c r="A648" s="64"/>
      <c r="B648" s="64"/>
      <c r="C648" s="64"/>
      <c r="D648" s="64"/>
      <c r="E648" s="48"/>
      <c r="F648" s="48"/>
      <c r="G648" s="64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  <c r="AA648" s="48"/>
      <c r="AB648" s="48"/>
    </row>
    <row r="649" ht="15.75" customHeight="1">
      <c r="A649" s="64"/>
      <c r="B649" s="64"/>
      <c r="C649" s="64"/>
      <c r="D649" s="64"/>
      <c r="E649" s="48"/>
      <c r="F649" s="48"/>
      <c r="G649" s="64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  <c r="AA649" s="48"/>
      <c r="AB649" s="48"/>
    </row>
    <row r="650" ht="15.75" customHeight="1">
      <c r="A650" s="64"/>
      <c r="B650" s="64"/>
      <c r="C650" s="64"/>
      <c r="D650" s="64"/>
      <c r="E650" s="48"/>
      <c r="F650" s="48"/>
      <c r="G650" s="64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  <c r="AA650" s="48"/>
      <c r="AB650" s="48"/>
    </row>
    <row r="651" ht="15.75" customHeight="1">
      <c r="A651" s="64"/>
      <c r="B651" s="64"/>
      <c r="C651" s="64"/>
      <c r="D651" s="64"/>
      <c r="E651" s="48"/>
      <c r="F651" s="48"/>
      <c r="G651" s="64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  <c r="AA651" s="48"/>
      <c r="AB651" s="48"/>
    </row>
    <row r="652" ht="15.75" customHeight="1">
      <c r="A652" s="64"/>
      <c r="B652" s="64"/>
      <c r="C652" s="64"/>
      <c r="D652" s="64"/>
      <c r="E652" s="48"/>
      <c r="F652" s="48"/>
      <c r="G652" s="64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  <c r="AA652" s="48"/>
      <c r="AB652" s="48"/>
    </row>
    <row r="653" ht="15.75" customHeight="1">
      <c r="A653" s="64"/>
      <c r="B653" s="64"/>
      <c r="C653" s="64"/>
      <c r="D653" s="64"/>
      <c r="E653" s="48"/>
      <c r="F653" s="48"/>
      <c r="G653" s="64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  <c r="AA653" s="48"/>
      <c r="AB653" s="48"/>
    </row>
    <row r="654" ht="15.75" customHeight="1">
      <c r="A654" s="64"/>
      <c r="B654" s="64"/>
      <c r="C654" s="64"/>
      <c r="D654" s="64"/>
      <c r="E654" s="48"/>
      <c r="F654" s="48"/>
      <c r="G654" s="64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  <c r="AA654" s="48"/>
      <c r="AB654" s="48"/>
    </row>
    <row r="655" ht="15.75" customHeight="1">
      <c r="A655" s="64"/>
      <c r="B655" s="64"/>
      <c r="C655" s="64"/>
      <c r="D655" s="64"/>
      <c r="E655" s="48"/>
      <c r="F655" s="48"/>
      <c r="G655" s="64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  <c r="AA655" s="48"/>
      <c r="AB655" s="48"/>
    </row>
    <row r="656" ht="15.75" customHeight="1">
      <c r="A656" s="64"/>
      <c r="B656" s="64"/>
      <c r="C656" s="64"/>
      <c r="D656" s="64"/>
      <c r="E656" s="48"/>
      <c r="F656" s="48"/>
      <c r="G656" s="64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  <c r="AA656" s="48"/>
      <c r="AB656" s="48"/>
    </row>
    <row r="657" ht="15.75" customHeight="1">
      <c r="A657" s="64"/>
      <c r="B657" s="64"/>
      <c r="C657" s="64"/>
      <c r="D657" s="64"/>
      <c r="E657" s="48"/>
      <c r="F657" s="48"/>
      <c r="G657" s="64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  <c r="AA657" s="48"/>
      <c r="AB657" s="48"/>
    </row>
    <row r="658" ht="15.75" customHeight="1">
      <c r="A658" s="64"/>
      <c r="B658" s="64"/>
      <c r="C658" s="64"/>
      <c r="D658" s="64"/>
      <c r="E658" s="48"/>
      <c r="F658" s="48"/>
      <c r="G658" s="64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  <c r="AA658" s="48"/>
      <c r="AB658" s="48"/>
    </row>
    <row r="659" ht="15.75" customHeight="1">
      <c r="A659" s="64"/>
      <c r="B659" s="64"/>
      <c r="C659" s="64"/>
      <c r="D659" s="64"/>
      <c r="E659" s="48"/>
      <c r="F659" s="48"/>
      <c r="G659" s="64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  <c r="AA659" s="48"/>
      <c r="AB659" s="48"/>
    </row>
    <row r="660" ht="15.75" customHeight="1">
      <c r="A660" s="64"/>
      <c r="B660" s="64"/>
      <c r="C660" s="64"/>
      <c r="D660" s="64"/>
      <c r="E660" s="48"/>
      <c r="F660" s="48"/>
      <c r="G660" s="64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  <c r="AA660" s="48"/>
      <c r="AB660" s="48"/>
    </row>
    <row r="661" ht="15.75" customHeight="1">
      <c r="A661" s="64"/>
      <c r="B661" s="64"/>
      <c r="C661" s="64"/>
      <c r="D661" s="64"/>
      <c r="E661" s="48"/>
      <c r="F661" s="48"/>
      <c r="G661" s="64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  <c r="AA661" s="48"/>
      <c r="AB661" s="48"/>
    </row>
    <row r="662" ht="15.75" customHeight="1">
      <c r="A662" s="64"/>
      <c r="B662" s="64"/>
      <c r="C662" s="64"/>
      <c r="D662" s="64"/>
      <c r="E662" s="48"/>
      <c r="F662" s="48"/>
      <c r="G662" s="64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  <c r="AA662" s="48"/>
      <c r="AB662" s="48"/>
    </row>
    <row r="663" ht="15.75" customHeight="1">
      <c r="A663" s="64"/>
      <c r="B663" s="64"/>
      <c r="C663" s="64"/>
      <c r="D663" s="64"/>
      <c r="E663" s="48"/>
      <c r="F663" s="48"/>
      <c r="G663" s="64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  <c r="AA663" s="48"/>
      <c r="AB663" s="48"/>
    </row>
    <row r="664" ht="15.75" customHeight="1">
      <c r="A664" s="64"/>
      <c r="B664" s="64"/>
      <c r="C664" s="64"/>
      <c r="D664" s="64"/>
      <c r="E664" s="48"/>
      <c r="F664" s="48"/>
      <c r="G664" s="64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  <c r="AA664" s="48"/>
      <c r="AB664" s="48"/>
    </row>
    <row r="665" ht="15.75" customHeight="1">
      <c r="A665" s="64"/>
      <c r="B665" s="64"/>
      <c r="C665" s="64"/>
      <c r="D665" s="64"/>
      <c r="E665" s="48"/>
      <c r="F665" s="48"/>
      <c r="G665" s="64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  <c r="AA665" s="48"/>
      <c r="AB665" s="48"/>
    </row>
    <row r="666" ht="15.75" customHeight="1">
      <c r="A666" s="64"/>
      <c r="B666" s="64"/>
      <c r="C666" s="64"/>
      <c r="D666" s="64"/>
      <c r="E666" s="48"/>
      <c r="F666" s="48"/>
      <c r="G666" s="64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  <c r="AA666" s="48"/>
      <c r="AB666" s="48"/>
    </row>
    <row r="667" ht="15.75" customHeight="1">
      <c r="A667" s="64"/>
      <c r="B667" s="64"/>
      <c r="C667" s="64"/>
      <c r="D667" s="64"/>
      <c r="E667" s="48"/>
      <c r="F667" s="48"/>
      <c r="G667" s="64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  <c r="AA667" s="48"/>
      <c r="AB667" s="48"/>
    </row>
    <row r="668" ht="15.75" customHeight="1">
      <c r="A668" s="64"/>
      <c r="B668" s="64"/>
      <c r="C668" s="64"/>
      <c r="D668" s="64"/>
      <c r="E668" s="48"/>
      <c r="F668" s="48"/>
      <c r="G668" s="64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  <c r="AA668" s="48"/>
      <c r="AB668" s="48"/>
    </row>
    <row r="669" ht="15.75" customHeight="1">
      <c r="A669" s="64"/>
      <c r="B669" s="64"/>
      <c r="C669" s="64"/>
      <c r="D669" s="64"/>
      <c r="E669" s="48"/>
      <c r="F669" s="48"/>
      <c r="G669" s="64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  <c r="AA669" s="48"/>
      <c r="AB669" s="48"/>
    </row>
    <row r="670" ht="15.75" customHeight="1">
      <c r="A670" s="64"/>
      <c r="B670" s="64"/>
      <c r="C670" s="64"/>
      <c r="D670" s="64"/>
      <c r="E670" s="48"/>
      <c r="F670" s="48"/>
      <c r="G670" s="64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  <c r="AA670" s="48"/>
      <c r="AB670" s="48"/>
    </row>
    <row r="671" ht="15.75" customHeight="1">
      <c r="A671" s="64"/>
      <c r="B671" s="64"/>
      <c r="C671" s="64"/>
      <c r="D671" s="64"/>
      <c r="E671" s="48"/>
      <c r="F671" s="48"/>
      <c r="G671" s="64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  <c r="AA671" s="48"/>
      <c r="AB671" s="48"/>
    </row>
    <row r="672" ht="15.75" customHeight="1">
      <c r="A672" s="64"/>
      <c r="B672" s="64"/>
      <c r="C672" s="64"/>
      <c r="D672" s="64"/>
      <c r="E672" s="48"/>
      <c r="F672" s="48"/>
      <c r="G672" s="64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  <c r="AA672" s="48"/>
      <c r="AB672" s="48"/>
    </row>
    <row r="673" ht="15.75" customHeight="1">
      <c r="A673" s="64"/>
      <c r="B673" s="64"/>
      <c r="C673" s="64"/>
      <c r="D673" s="64"/>
      <c r="E673" s="48"/>
      <c r="F673" s="48"/>
      <c r="G673" s="64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  <c r="AA673" s="48"/>
      <c r="AB673" s="48"/>
    </row>
    <row r="674" ht="15.75" customHeight="1">
      <c r="A674" s="64"/>
      <c r="B674" s="64"/>
      <c r="C674" s="64"/>
      <c r="D674" s="64"/>
      <c r="E674" s="48"/>
      <c r="F674" s="48"/>
      <c r="G674" s="64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  <c r="AA674" s="48"/>
      <c r="AB674" s="48"/>
    </row>
    <row r="675" ht="15.75" customHeight="1">
      <c r="A675" s="64"/>
      <c r="B675" s="64"/>
      <c r="C675" s="64"/>
      <c r="D675" s="64"/>
      <c r="E675" s="48"/>
      <c r="F675" s="48"/>
      <c r="G675" s="64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  <c r="AA675" s="48"/>
      <c r="AB675" s="48"/>
    </row>
    <row r="676" ht="15.75" customHeight="1">
      <c r="A676" s="64"/>
      <c r="B676" s="64"/>
      <c r="C676" s="64"/>
      <c r="D676" s="64"/>
      <c r="E676" s="48"/>
      <c r="F676" s="48"/>
      <c r="G676" s="64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  <c r="AA676" s="48"/>
      <c r="AB676" s="48"/>
    </row>
    <row r="677" ht="15.75" customHeight="1">
      <c r="A677" s="64"/>
      <c r="B677" s="64"/>
      <c r="C677" s="64"/>
      <c r="D677" s="64"/>
      <c r="E677" s="48"/>
      <c r="F677" s="48"/>
      <c r="G677" s="64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  <c r="AA677" s="48"/>
      <c r="AB677" s="48"/>
    </row>
    <row r="678" ht="15.75" customHeight="1">
      <c r="A678" s="64"/>
      <c r="B678" s="64"/>
      <c r="C678" s="64"/>
      <c r="D678" s="64"/>
      <c r="E678" s="48"/>
      <c r="F678" s="48"/>
      <c r="G678" s="64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  <c r="AA678" s="48"/>
      <c r="AB678" s="48"/>
    </row>
    <row r="679" ht="15.75" customHeight="1">
      <c r="A679" s="64"/>
      <c r="B679" s="64"/>
      <c r="C679" s="64"/>
      <c r="D679" s="64"/>
      <c r="E679" s="48"/>
      <c r="F679" s="48"/>
      <c r="G679" s="64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  <c r="AA679" s="48"/>
      <c r="AB679" s="48"/>
    </row>
    <row r="680" ht="15.75" customHeight="1">
      <c r="A680" s="64"/>
      <c r="B680" s="64"/>
      <c r="C680" s="64"/>
      <c r="D680" s="64"/>
      <c r="E680" s="48"/>
      <c r="F680" s="48"/>
      <c r="G680" s="64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  <c r="AA680" s="48"/>
      <c r="AB680" s="48"/>
    </row>
    <row r="681" ht="15.75" customHeight="1">
      <c r="A681" s="64"/>
      <c r="B681" s="64"/>
      <c r="C681" s="64"/>
      <c r="D681" s="64"/>
      <c r="E681" s="48"/>
      <c r="F681" s="48"/>
      <c r="G681" s="64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  <c r="AA681" s="48"/>
      <c r="AB681" s="48"/>
    </row>
    <row r="682" ht="15.75" customHeight="1">
      <c r="A682" s="64"/>
      <c r="B682" s="64"/>
      <c r="C682" s="64"/>
      <c r="D682" s="64"/>
      <c r="E682" s="48"/>
      <c r="F682" s="48"/>
      <c r="G682" s="64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  <c r="AA682" s="48"/>
      <c r="AB682" s="48"/>
    </row>
    <row r="683" ht="15.75" customHeight="1">
      <c r="A683" s="64"/>
      <c r="B683" s="64"/>
      <c r="C683" s="64"/>
      <c r="D683" s="64"/>
      <c r="E683" s="48"/>
      <c r="F683" s="48"/>
      <c r="G683" s="64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  <c r="AA683" s="48"/>
      <c r="AB683" s="48"/>
    </row>
    <row r="684" ht="15.75" customHeight="1">
      <c r="A684" s="64"/>
      <c r="B684" s="64"/>
      <c r="C684" s="64"/>
      <c r="D684" s="64"/>
      <c r="E684" s="48"/>
      <c r="F684" s="48"/>
      <c r="G684" s="64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  <c r="AA684" s="48"/>
      <c r="AB684" s="48"/>
    </row>
    <row r="685" ht="15.75" customHeight="1">
      <c r="A685" s="64"/>
      <c r="B685" s="64"/>
      <c r="C685" s="64"/>
      <c r="D685" s="64"/>
      <c r="E685" s="48"/>
      <c r="F685" s="48"/>
      <c r="G685" s="64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  <c r="AA685" s="48"/>
      <c r="AB685" s="48"/>
    </row>
    <row r="686" ht="15.75" customHeight="1">
      <c r="A686" s="64"/>
      <c r="B686" s="64"/>
      <c r="C686" s="64"/>
      <c r="D686" s="64"/>
      <c r="E686" s="48"/>
      <c r="F686" s="48"/>
      <c r="G686" s="64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  <c r="AA686" s="48"/>
      <c r="AB686" s="48"/>
    </row>
    <row r="687" ht="15.75" customHeight="1">
      <c r="A687" s="64"/>
      <c r="B687" s="64"/>
      <c r="C687" s="64"/>
      <c r="D687" s="64"/>
      <c r="E687" s="48"/>
      <c r="F687" s="48"/>
      <c r="G687" s="64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  <c r="AA687" s="48"/>
      <c r="AB687" s="48"/>
    </row>
    <row r="688" ht="15.75" customHeight="1">
      <c r="A688" s="64"/>
      <c r="B688" s="64"/>
      <c r="C688" s="64"/>
      <c r="D688" s="64"/>
      <c r="E688" s="48"/>
      <c r="F688" s="48"/>
      <c r="G688" s="64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  <c r="AA688" s="48"/>
      <c r="AB688" s="48"/>
    </row>
    <row r="689" ht="15.75" customHeight="1">
      <c r="A689" s="64"/>
      <c r="B689" s="64"/>
      <c r="C689" s="64"/>
      <c r="D689" s="64"/>
      <c r="E689" s="48"/>
      <c r="F689" s="48"/>
      <c r="G689" s="64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  <c r="AA689" s="48"/>
      <c r="AB689" s="48"/>
    </row>
    <row r="690" ht="15.75" customHeight="1">
      <c r="A690" s="64"/>
      <c r="B690" s="64"/>
      <c r="C690" s="64"/>
      <c r="D690" s="64"/>
      <c r="E690" s="48"/>
      <c r="F690" s="48"/>
      <c r="G690" s="64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  <c r="AA690" s="48"/>
      <c r="AB690" s="48"/>
    </row>
    <row r="691" ht="15.75" customHeight="1">
      <c r="A691" s="64"/>
      <c r="B691" s="64"/>
      <c r="C691" s="64"/>
      <c r="D691" s="64"/>
      <c r="E691" s="48"/>
      <c r="F691" s="48"/>
      <c r="G691" s="64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  <c r="AA691" s="48"/>
      <c r="AB691" s="48"/>
    </row>
    <row r="692" ht="15.75" customHeight="1">
      <c r="A692" s="64"/>
      <c r="B692" s="64"/>
      <c r="C692" s="64"/>
      <c r="D692" s="64"/>
      <c r="E692" s="48"/>
      <c r="F692" s="48"/>
      <c r="G692" s="64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  <c r="AA692" s="48"/>
      <c r="AB692" s="48"/>
    </row>
    <row r="693" ht="15.75" customHeight="1">
      <c r="A693" s="64"/>
      <c r="B693" s="64"/>
      <c r="C693" s="64"/>
      <c r="D693" s="64"/>
      <c r="E693" s="48"/>
      <c r="F693" s="48"/>
      <c r="G693" s="64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  <c r="AA693" s="48"/>
      <c r="AB693" s="48"/>
    </row>
    <row r="694" ht="15.75" customHeight="1">
      <c r="A694" s="64"/>
      <c r="B694" s="64"/>
      <c r="C694" s="64"/>
      <c r="D694" s="64"/>
      <c r="E694" s="48"/>
      <c r="F694" s="48"/>
      <c r="G694" s="64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  <c r="AA694" s="48"/>
      <c r="AB694" s="48"/>
    </row>
    <row r="695" ht="15.75" customHeight="1">
      <c r="A695" s="64"/>
      <c r="B695" s="64"/>
      <c r="C695" s="64"/>
      <c r="D695" s="64"/>
      <c r="E695" s="48"/>
      <c r="F695" s="48"/>
      <c r="G695" s="64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  <c r="AA695" s="48"/>
      <c r="AB695" s="48"/>
    </row>
    <row r="696" ht="15.75" customHeight="1">
      <c r="A696" s="64"/>
      <c r="B696" s="64"/>
      <c r="C696" s="64"/>
      <c r="D696" s="64"/>
      <c r="E696" s="48"/>
      <c r="F696" s="48"/>
      <c r="G696" s="64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  <c r="AA696" s="48"/>
      <c r="AB696" s="48"/>
    </row>
    <row r="697" ht="15.75" customHeight="1">
      <c r="A697" s="64"/>
      <c r="B697" s="64"/>
      <c r="C697" s="64"/>
      <c r="D697" s="64"/>
      <c r="E697" s="48"/>
      <c r="F697" s="48"/>
      <c r="G697" s="64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  <c r="AA697" s="48"/>
      <c r="AB697" s="48"/>
    </row>
    <row r="698" ht="15.75" customHeight="1">
      <c r="A698" s="64"/>
      <c r="B698" s="64"/>
      <c r="C698" s="64"/>
      <c r="D698" s="64"/>
      <c r="E698" s="48"/>
      <c r="F698" s="48"/>
      <c r="G698" s="64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  <c r="AA698" s="48"/>
      <c r="AB698" s="48"/>
    </row>
    <row r="699" ht="15.75" customHeight="1">
      <c r="A699" s="64"/>
      <c r="B699" s="64"/>
      <c r="C699" s="64"/>
      <c r="D699" s="64"/>
      <c r="E699" s="48"/>
      <c r="F699" s="48"/>
      <c r="G699" s="64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  <c r="AA699" s="48"/>
      <c r="AB699" s="48"/>
    </row>
    <row r="700" ht="15.75" customHeight="1">
      <c r="A700" s="64"/>
      <c r="B700" s="64"/>
      <c r="C700" s="64"/>
      <c r="D700" s="64"/>
      <c r="E700" s="48"/>
      <c r="F700" s="48"/>
      <c r="G700" s="64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  <c r="AA700" s="48"/>
      <c r="AB700" s="48"/>
    </row>
    <row r="701" ht="15.75" customHeight="1">
      <c r="A701" s="64"/>
      <c r="B701" s="64"/>
      <c r="C701" s="64"/>
      <c r="D701" s="64"/>
      <c r="E701" s="48"/>
      <c r="F701" s="48"/>
      <c r="G701" s="64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  <c r="AA701" s="48"/>
      <c r="AB701" s="48"/>
    </row>
    <row r="702" ht="15.75" customHeight="1">
      <c r="A702" s="64"/>
      <c r="B702" s="64"/>
      <c r="C702" s="64"/>
      <c r="D702" s="64"/>
      <c r="E702" s="48"/>
      <c r="F702" s="48"/>
      <c r="G702" s="64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  <c r="AA702" s="48"/>
      <c r="AB702" s="48"/>
    </row>
    <row r="703" ht="15.75" customHeight="1">
      <c r="A703" s="64"/>
      <c r="B703" s="64"/>
      <c r="C703" s="64"/>
      <c r="D703" s="64"/>
      <c r="E703" s="48"/>
      <c r="F703" s="48"/>
      <c r="G703" s="64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  <c r="AA703" s="48"/>
      <c r="AB703" s="48"/>
    </row>
    <row r="704" ht="15.75" customHeight="1">
      <c r="A704" s="64"/>
      <c r="B704" s="64"/>
      <c r="C704" s="64"/>
      <c r="D704" s="64"/>
      <c r="E704" s="48"/>
      <c r="F704" s="48"/>
      <c r="G704" s="64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  <c r="AA704" s="48"/>
      <c r="AB704" s="48"/>
    </row>
    <row r="705" ht="15.75" customHeight="1">
      <c r="A705" s="64"/>
      <c r="B705" s="64"/>
      <c r="C705" s="64"/>
      <c r="D705" s="64"/>
      <c r="E705" s="48"/>
      <c r="F705" s="48"/>
      <c r="G705" s="64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  <c r="AA705" s="48"/>
      <c r="AB705" s="48"/>
    </row>
    <row r="706" ht="15.75" customHeight="1">
      <c r="A706" s="64"/>
      <c r="B706" s="64"/>
      <c r="C706" s="64"/>
      <c r="D706" s="64"/>
      <c r="E706" s="48"/>
      <c r="F706" s="48"/>
      <c r="G706" s="64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  <c r="AA706" s="48"/>
      <c r="AB706" s="48"/>
    </row>
    <row r="707" ht="15.75" customHeight="1">
      <c r="A707" s="64"/>
      <c r="B707" s="64"/>
      <c r="C707" s="64"/>
      <c r="D707" s="64"/>
      <c r="E707" s="48"/>
      <c r="F707" s="48"/>
      <c r="G707" s="64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  <c r="AA707" s="48"/>
      <c r="AB707" s="48"/>
    </row>
    <row r="708" ht="15.75" customHeight="1">
      <c r="A708" s="64"/>
      <c r="B708" s="64"/>
      <c r="C708" s="64"/>
      <c r="D708" s="64"/>
      <c r="E708" s="48"/>
      <c r="F708" s="48"/>
      <c r="G708" s="64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  <c r="AA708" s="48"/>
      <c r="AB708" s="48"/>
    </row>
    <row r="709" ht="15.75" customHeight="1">
      <c r="A709" s="64"/>
      <c r="B709" s="64"/>
      <c r="C709" s="64"/>
      <c r="D709" s="64"/>
      <c r="E709" s="48"/>
      <c r="F709" s="48"/>
      <c r="G709" s="64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  <c r="AA709" s="48"/>
      <c r="AB709" s="48"/>
    </row>
    <row r="710" ht="15.75" customHeight="1">
      <c r="A710" s="64"/>
      <c r="B710" s="64"/>
      <c r="C710" s="64"/>
      <c r="D710" s="64"/>
      <c r="E710" s="48"/>
      <c r="F710" s="48"/>
      <c r="G710" s="64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  <c r="AA710" s="48"/>
      <c r="AB710" s="48"/>
    </row>
    <row r="711" ht="15.75" customHeight="1">
      <c r="A711" s="64"/>
      <c r="B711" s="64"/>
      <c r="C711" s="64"/>
      <c r="D711" s="64"/>
      <c r="E711" s="48"/>
      <c r="F711" s="48"/>
      <c r="G711" s="64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  <c r="AA711" s="48"/>
      <c r="AB711" s="48"/>
    </row>
    <row r="712" ht="15.75" customHeight="1">
      <c r="A712" s="64"/>
      <c r="B712" s="64"/>
      <c r="C712" s="64"/>
      <c r="D712" s="64"/>
      <c r="E712" s="48"/>
      <c r="F712" s="48"/>
      <c r="G712" s="64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  <c r="AA712" s="48"/>
      <c r="AB712" s="48"/>
    </row>
    <row r="713" ht="15.75" customHeight="1">
      <c r="A713" s="64"/>
      <c r="B713" s="64"/>
      <c r="C713" s="64"/>
      <c r="D713" s="64"/>
      <c r="E713" s="48"/>
      <c r="F713" s="48"/>
      <c r="G713" s="64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  <c r="AA713" s="48"/>
      <c r="AB713" s="48"/>
    </row>
    <row r="714" ht="15.75" customHeight="1">
      <c r="A714" s="64"/>
      <c r="B714" s="64"/>
      <c r="C714" s="64"/>
      <c r="D714" s="64"/>
      <c r="E714" s="48"/>
      <c r="F714" s="48"/>
      <c r="G714" s="64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  <c r="AA714" s="48"/>
      <c r="AB714" s="48"/>
    </row>
    <row r="715" ht="15.75" customHeight="1">
      <c r="A715" s="64"/>
      <c r="B715" s="64"/>
      <c r="C715" s="64"/>
      <c r="D715" s="64"/>
      <c r="E715" s="48"/>
      <c r="F715" s="48"/>
      <c r="G715" s="64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  <c r="AA715" s="48"/>
      <c r="AB715" s="48"/>
    </row>
    <row r="716" ht="15.75" customHeight="1">
      <c r="A716" s="64"/>
      <c r="B716" s="64"/>
      <c r="C716" s="64"/>
      <c r="D716" s="64"/>
      <c r="E716" s="48"/>
      <c r="F716" s="48"/>
      <c r="G716" s="64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  <c r="AA716" s="48"/>
      <c r="AB716" s="48"/>
    </row>
    <row r="717" ht="15.75" customHeight="1">
      <c r="A717" s="64"/>
      <c r="B717" s="64"/>
      <c r="C717" s="64"/>
      <c r="D717" s="64"/>
      <c r="E717" s="48"/>
      <c r="F717" s="48"/>
      <c r="G717" s="64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  <c r="AA717" s="48"/>
      <c r="AB717" s="48"/>
    </row>
    <row r="718" ht="15.75" customHeight="1">
      <c r="A718" s="64"/>
      <c r="B718" s="64"/>
      <c r="C718" s="64"/>
      <c r="D718" s="64"/>
      <c r="E718" s="48"/>
      <c r="F718" s="48"/>
      <c r="G718" s="64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  <c r="AA718" s="48"/>
      <c r="AB718" s="48"/>
    </row>
    <row r="719" ht="15.75" customHeight="1">
      <c r="A719" s="64"/>
      <c r="B719" s="64"/>
      <c r="C719" s="64"/>
      <c r="D719" s="64"/>
      <c r="E719" s="48"/>
      <c r="F719" s="48"/>
      <c r="G719" s="64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  <c r="AA719" s="48"/>
      <c r="AB719" s="48"/>
    </row>
    <row r="720" ht="15.75" customHeight="1">
      <c r="A720" s="64"/>
      <c r="B720" s="64"/>
      <c r="C720" s="64"/>
      <c r="D720" s="64"/>
      <c r="E720" s="48"/>
      <c r="F720" s="48"/>
      <c r="G720" s="64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  <c r="AA720" s="48"/>
      <c r="AB720" s="48"/>
    </row>
    <row r="721" ht="15.75" customHeight="1">
      <c r="A721" s="64"/>
      <c r="B721" s="64"/>
      <c r="C721" s="64"/>
      <c r="D721" s="64"/>
      <c r="E721" s="48"/>
      <c r="F721" s="48"/>
      <c r="G721" s="64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  <c r="AA721" s="48"/>
      <c r="AB721" s="48"/>
    </row>
    <row r="722" ht="15.75" customHeight="1">
      <c r="A722" s="64"/>
      <c r="B722" s="64"/>
      <c r="C722" s="64"/>
      <c r="D722" s="64"/>
      <c r="E722" s="48"/>
      <c r="F722" s="48"/>
      <c r="G722" s="64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  <c r="AA722" s="48"/>
      <c r="AB722" s="48"/>
    </row>
    <row r="723" ht="15.75" customHeight="1">
      <c r="A723" s="64"/>
      <c r="B723" s="64"/>
      <c r="C723" s="64"/>
      <c r="D723" s="64"/>
      <c r="E723" s="48"/>
      <c r="F723" s="48"/>
      <c r="G723" s="64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  <c r="AA723" s="48"/>
      <c r="AB723" s="48"/>
    </row>
    <row r="724" ht="15.75" customHeight="1">
      <c r="A724" s="64"/>
      <c r="B724" s="64"/>
      <c r="C724" s="64"/>
      <c r="D724" s="64"/>
      <c r="E724" s="48"/>
      <c r="F724" s="48"/>
      <c r="G724" s="64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  <c r="AA724" s="48"/>
      <c r="AB724" s="48"/>
    </row>
    <row r="725" ht="15.75" customHeight="1">
      <c r="A725" s="64"/>
      <c r="B725" s="64"/>
      <c r="C725" s="64"/>
      <c r="D725" s="64"/>
      <c r="E725" s="48"/>
      <c r="F725" s="48"/>
      <c r="G725" s="64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  <c r="AA725" s="48"/>
      <c r="AB725" s="48"/>
    </row>
    <row r="726" ht="15.75" customHeight="1">
      <c r="A726" s="64"/>
      <c r="B726" s="64"/>
      <c r="C726" s="64"/>
      <c r="D726" s="64"/>
      <c r="E726" s="48"/>
      <c r="F726" s="48"/>
      <c r="G726" s="64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  <c r="AA726" s="48"/>
      <c r="AB726" s="48"/>
    </row>
    <row r="727" ht="15.75" customHeight="1">
      <c r="A727" s="64"/>
      <c r="B727" s="64"/>
      <c r="C727" s="64"/>
      <c r="D727" s="64"/>
      <c r="E727" s="48"/>
      <c r="F727" s="48"/>
      <c r="G727" s="64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  <c r="AA727" s="48"/>
      <c r="AB727" s="48"/>
    </row>
    <row r="728" ht="15.75" customHeight="1">
      <c r="A728" s="64"/>
      <c r="B728" s="64"/>
      <c r="C728" s="64"/>
      <c r="D728" s="64"/>
      <c r="E728" s="48"/>
      <c r="F728" s="48"/>
      <c r="G728" s="64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  <c r="AA728" s="48"/>
      <c r="AB728" s="48"/>
    </row>
    <row r="729" ht="15.75" customHeight="1">
      <c r="A729" s="64"/>
      <c r="B729" s="64"/>
      <c r="C729" s="64"/>
      <c r="D729" s="64"/>
      <c r="E729" s="48"/>
      <c r="F729" s="48"/>
      <c r="G729" s="64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  <c r="AA729" s="48"/>
      <c r="AB729" s="48"/>
    </row>
    <row r="730" ht="15.75" customHeight="1">
      <c r="A730" s="64"/>
      <c r="B730" s="64"/>
      <c r="C730" s="64"/>
      <c r="D730" s="64"/>
      <c r="E730" s="48"/>
      <c r="F730" s="48"/>
      <c r="G730" s="64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  <c r="AA730" s="48"/>
      <c r="AB730" s="48"/>
    </row>
    <row r="731" ht="15.75" customHeight="1">
      <c r="A731" s="64"/>
      <c r="B731" s="64"/>
      <c r="C731" s="64"/>
      <c r="D731" s="64"/>
      <c r="E731" s="48"/>
      <c r="F731" s="48"/>
      <c r="G731" s="64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  <c r="AA731" s="48"/>
      <c r="AB731" s="48"/>
    </row>
    <row r="732" ht="15.75" customHeight="1">
      <c r="A732" s="64"/>
      <c r="B732" s="64"/>
      <c r="C732" s="64"/>
      <c r="D732" s="64"/>
      <c r="E732" s="48"/>
      <c r="F732" s="48"/>
      <c r="G732" s="64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  <c r="AA732" s="48"/>
      <c r="AB732" s="48"/>
    </row>
    <row r="733" ht="15.75" customHeight="1">
      <c r="A733" s="64"/>
      <c r="B733" s="64"/>
      <c r="C733" s="64"/>
      <c r="D733" s="64"/>
      <c r="E733" s="48"/>
      <c r="F733" s="48"/>
      <c r="G733" s="64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  <c r="AA733" s="48"/>
      <c r="AB733" s="48"/>
    </row>
    <row r="734" ht="15.75" customHeight="1">
      <c r="A734" s="64"/>
      <c r="B734" s="64"/>
      <c r="C734" s="64"/>
      <c r="D734" s="64"/>
      <c r="E734" s="48"/>
      <c r="F734" s="48"/>
      <c r="G734" s="64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  <c r="AA734" s="48"/>
      <c r="AB734" s="48"/>
    </row>
    <row r="735" ht="15.75" customHeight="1">
      <c r="A735" s="64"/>
      <c r="B735" s="64"/>
      <c r="C735" s="64"/>
      <c r="D735" s="64"/>
      <c r="E735" s="48"/>
      <c r="F735" s="48"/>
      <c r="G735" s="64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  <c r="AA735" s="48"/>
      <c r="AB735" s="48"/>
    </row>
    <row r="736" ht="15.75" customHeight="1">
      <c r="A736" s="64"/>
      <c r="B736" s="64"/>
      <c r="C736" s="64"/>
      <c r="D736" s="64"/>
      <c r="E736" s="48"/>
      <c r="F736" s="48"/>
      <c r="G736" s="64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  <c r="AA736" s="48"/>
      <c r="AB736" s="48"/>
    </row>
    <row r="737" ht="15.75" customHeight="1">
      <c r="A737" s="64"/>
      <c r="B737" s="64"/>
      <c r="C737" s="64"/>
      <c r="D737" s="64"/>
      <c r="E737" s="48"/>
      <c r="F737" s="48"/>
      <c r="G737" s="64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  <c r="AA737" s="48"/>
      <c r="AB737" s="48"/>
    </row>
    <row r="738" ht="15.75" customHeight="1">
      <c r="A738" s="64"/>
      <c r="B738" s="64"/>
      <c r="C738" s="64"/>
      <c r="D738" s="64"/>
      <c r="E738" s="48"/>
      <c r="F738" s="48"/>
      <c r="G738" s="64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  <c r="AA738" s="48"/>
      <c r="AB738" s="48"/>
    </row>
    <row r="739" ht="15.75" customHeight="1">
      <c r="A739" s="64"/>
      <c r="B739" s="64"/>
      <c r="C739" s="64"/>
      <c r="D739" s="64"/>
      <c r="E739" s="48"/>
      <c r="F739" s="48"/>
      <c r="G739" s="64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  <c r="AA739" s="48"/>
      <c r="AB739" s="48"/>
    </row>
    <row r="740" ht="15.75" customHeight="1">
      <c r="A740" s="64"/>
      <c r="B740" s="64"/>
      <c r="C740" s="64"/>
      <c r="D740" s="64"/>
      <c r="E740" s="48"/>
      <c r="F740" s="48"/>
      <c r="G740" s="64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  <c r="AA740" s="48"/>
      <c r="AB740" s="48"/>
    </row>
    <row r="741" ht="15.75" customHeight="1">
      <c r="A741" s="64"/>
      <c r="B741" s="64"/>
      <c r="C741" s="64"/>
      <c r="D741" s="64"/>
      <c r="E741" s="48"/>
      <c r="F741" s="48"/>
      <c r="G741" s="64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  <c r="AA741" s="48"/>
      <c r="AB741" s="48"/>
    </row>
    <row r="742" ht="15.75" customHeight="1">
      <c r="A742" s="64"/>
      <c r="B742" s="64"/>
      <c r="C742" s="64"/>
      <c r="D742" s="64"/>
      <c r="E742" s="48"/>
      <c r="F742" s="48"/>
      <c r="G742" s="64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  <c r="AA742" s="48"/>
      <c r="AB742" s="48"/>
    </row>
    <row r="743" ht="15.75" customHeight="1">
      <c r="A743" s="64"/>
      <c r="B743" s="64"/>
      <c r="C743" s="64"/>
      <c r="D743" s="64"/>
      <c r="E743" s="48"/>
      <c r="F743" s="48"/>
      <c r="G743" s="64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  <c r="AA743" s="48"/>
      <c r="AB743" s="48"/>
    </row>
    <row r="744" ht="15.75" customHeight="1">
      <c r="A744" s="64"/>
      <c r="B744" s="64"/>
      <c r="C744" s="64"/>
      <c r="D744" s="64"/>
      <c r="E744" s="48"/>
      <c r="F744" s="48"/>
      <c r="G744" s="64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  <c r="AA744" s="48"/>
      <c r="AB744" s="48"/>
    </row>
    <row r="745" ht="15.75" customHeight="1">
      <c r="A745" s="64"/>
      <c r="B745" s="64"/>
      <c r="C745" s="64"/>
      <c r="D745" s="64"/>
      <c r="E745" s="48"/>
      <c r="F745" s="48"/>
      <c r="G745" s="64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  <c r="AA745" s="48"/>
      <c r="AB745" s="48"/>
    </row>
    <row r="746" ht="15.75" customHeight="1">
      <c r="A746" s="64"/>
      <c r="B746" s="64"/>
      <c r="C746" s="64"/>
      <c r="D746" s="64"/>
      <c r="E746" s="48"/>
      <c r="F746" s="48"/>
      <c r="G746" s="64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  <c r="AA746" s="48"/>
      <c r="AB746" s="48"/>
    </row>
    <row r="747" ht="15.75" customHeight="1">
      <c r="A747" s="64"/>
      <c r="B747" s="64"/>
      <c r="C747" s="64"/>
      <c r="D747" s="64"/>
      <c r="E747" s="48"/>
      <c r="F747" s="48"/>
      <c r="G747" s="64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  <c r="AA747" s="48"/>
      <c r="AB747" s="48"/>
    </row>
    <row r="748" ht="15.75" customHeight="1">
      <c r="A748" s="64"/>
      <c r="B748" s="64"/>
      <c r="C748" s="64"/>
      <c r="D748" s="64"/>
      <c r="E748" s="48"/>
      <c r="F748" s="48"/>
      <c r="G748" s="64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  <c r="AA748" s="48"/>
      <c r="AB748" s="48"/>
    </row>
    <row r="749" ht="15.75" customHeight="1">
      <c r="A749" s="64"/>
      <c r="B749" s="64"/>
      <c r="C749" s="64"/>
      <c r="D749" s="64"/>
      <c r="E749" s="48"/>
      <c r="F749" s="48"/>
      <c r="G749" s="64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  <c r="AA749" s="48"/>
      <c r="AB749" s="48"/>
    </row>
    <row r="750" ht="15.75" customHeight="1">
      <c r="A750" s="64"/>
      <c r="B750" s="64"/>
      <c r="C750" s="64"/>
      <c r="D750" s="64"/>
      <c r="E750" s="48"/>
      <c r="F750" s="48"/>
      <c r="G750" s="64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  <c r="AA750" s="48"/>
      <c r="AB750" s="48"/>
    </row>
    <row r="751" ht="15.75" customHeight="1">
      <c r="A751" s="64"/>
      <c r="B751" s="64"/>
      <c r="C751" s="64"/>
      <c r="D751" s="64"/>
      <c r="E751" s="48"/>
      <c r="F751" s="48"/>
      <c r="G751" s="64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  <c r="AA751" s="48"/>
      <c r="AB751" s="48"/>
    </row>
    <row r="752" ht="15.75" customHeight="1">
      <c r="A752" s="64"/>
      <c r="B752" s="64"/>
      <c r="C752" s="64"/>
      <c r="D752" s="64"/>
      <c r="E752" s="48"/>
      <c r="F752" s="48"/>
      <c r="G752" s="64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  <c r="AA752" s="48"/>
      <c r="AB752" s="48"/>
    </row>
    <row r="753" ht="15.75" customHeight="1">
      <c r="A753" s="64"/>
      <c r="B753" s="64"/>
      <c r="C753" s="64"/>
      <c r="D753" s="64"/>
      <c r="E753" s="48"/>
      <c r="F753" s="48"/>
      <c r="G753" s="64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  <c r="AA753" s="48"/>
      <c r="AB753" s="48"/>
    </row>
    <row r="754" ht="15.75" customHeight="1">
      <c r="A754" s="64"/>
      <c r="B754" s="64"/>
      <c r="C754" s="64"/>
      <c r="D754" s="64"/>
      <c r="E754" s="48"/>
      <c r="F754" s="48"/>
      <c r="G754" s="64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  <c r="AA754" s="48"/>
      <c r="AB754" s="48"/>
    </row>
    <row r="755" ht="15.75" customHeight="1">
      <c r="A755" s="64"/>
      <c r="B755" s="64"/>
      <c r="C755" s="64"/>
      <c r="D755" s="64"/>
      <c r="E755" s="48"/>
      <c r="F755" s="48"/>
      <c r="G755" s="64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  <c r="AA755" s="48"/>
      <c r="AB755" s="48"/>
    </row>
    <row r="756" ht="15.75" customHeight="1">
      <c r="A756" s="64"/>
      <c r="B756" s="64"/>
      <c r="C756" s="64"/>
      <c r="D756" s="64"/>
      <c r="E756" s="48"/>
      <c r="F756" s="48"/>
      <c r="G756" s="64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  <c r="AA756" s="48"/>
      <c r="AB756" s="48"/>
    </row>
    <row r="757" ht="15.75" customHeight="1">
      <c r="A757" s="64"/>
      <c r="B757" s="64"/>
      <c r="C757" s="64"/>
      <c r="D757" s="64"/>
      <c r="E757" s="48"/>
      <c r="F757" s="48"/>
      <c r="G757" s="64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  <c r="AA757" s="48"/>
      <c r="AB757" s="48"/>
    </row>
    <row r="758" ht="15.75" customHeight="1">
      <c r="A758" s="64"/>
      <c r="B758" s="64"/>
      <c r="C758" s="64"/>
      <c r="D758" s="64"/>
      <c r="E758" s="48"/>
      <c r="F758" s="48"/>
      <c r="G758" s="64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  <c r="AA758" s="48"/>
      <c r="AB758" s="48"/>
    </row>
    <row r="759" ht="15.75" customHeight="1">
      <c r="A759" s="64"/>
      <c r="B759" s="64"/>
      <c r="C759" s="64"/>
      <c r="D759" s="64"/>
      <c r="E759" s="48"/>
      <c r="F759" s="48"/>
      <c r="G759" s="64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  <c r="AA759" s="48"/>
      <c r="AB759" s="48"/>
    </row>
    <row r="760" ht="15.75" customHeight="1">
      <c r="A760" s="64"/>
      <c r="B760" s="64"/>
      <c r="C760" s="64"/>
      <c r="D760" s="64"/>
      <c r="E760" s="48"/>
      <c r="F760" s="48"/>
      <c r="G760" s="64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  <c r="AA760" s="48"/>
      <c r="AB760" s="48"/>
    </row>
    <row r="761" ht="15.75" customHeight="1">
      <c r="A761" s="64"/>
      <c r="B761" s="64"/>
      <c r="C761" s="64"/>
      <c r="D761" s="64"/>
      <c r="E761" s="48"/>
      <c r="F761" s="48"/>
      <c r="G761" s="64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  <c r="AA761" s="48"/>
      <c r="AB761" s="48"/>
    </row>
    <row r="762" ht="15.75" customHeight="1">
      <c r="A762" s="64"/>
      <c r="B762" s="64"/>
      <c r="C762" s="64"/>
      <c r="D762" s="64"/>
      <c r="E762" s="48"/>
      <c r="F762" s="48"/>
      <c r="G762" s="64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  <c r="AA762" s="48"/>
      <c r="AB762" s="48"/>
    </row>
    <row r="763" ht="15.75" customHeight="1">
      <c r="A763" s="64"/>
      <c r="B763" s="64"/>
      <c r="C763" s="64"/>
      <c r="D763" s="64"/>
      <c r="E763" s="48"/>
      <c r="F763" s="48"/>
      <c r="G763" s="64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  <c r="AA763" s="48"/>
      <c r="AB763" s="48"/>
    </row>
    <row r="764" ht="15.75" customHeight="1">
      <c r="A764" s="64"/>
      <c r="B764" s="64"/>
      <c r="C764" s="64"/>
      <c r="D764" s="64"/>
      <c r="E764" s="48"/>
      <c r="F764" s="48"/>
      <c r="G764" s="64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  <c r="AA764" s="48"/>
      <c r="AB764" s="48"/>
    </row>
    <row r="765" ht="15.75" customHeight="1">
      <c r="A765" s="64"/>
      <c r="B765" s="64"/>
      <c r="C765" s="64"/>
      <c r="D765" s="64"/>
      <c r="E765" s="48"/>
      <c r="F765" s="48"/>
      <c r="G765" s="64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  <c r="AA765" s="48"/>
      <c r="AB765" s="48"/>
    </row>
    <row r="766" ht="15.75" customHeight="1">
      <c r="A766" s="64"/>
      <c r="B766" s="64"/>
      <c r="C766" s="64"/>
      <c r="D766" s="64"/>
      <c r="E766" s="48"/>
      <c r="F766" s="48"/>
      <c r="G766" s="64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  <c r="AA766" s="48"/>
      <c r="AB766" s="48"/>
    </row>
    <row r="767" ht="15.75" customHeight="1">
      <c r="A767" s="64"/>
      <c r="B767" s="64"/>
      <c r="C767" s="64"/>
      <c r="D767" s="64"/>
      <c r="E767" s="48"/>
      <c r="F767" s="48"/>
      <c r="G767" s="64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  <c r="AA767" s="48"/>
      <c r="AB767" s="48"/>
    </row>
    <row r="768" ht="15.75" customHeight="1">
      <c r="A768" s="64"/>
      <c r="B768" s="64"/>
      <c r="C768" s="64"/>
      <c r="D768" s="64"/>
      <c r="E768" s="48"/>
      <c r="F768" s="48"/>
      <c r="G768" s="64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  <c r="AA768" s="48"/>
      <c r="AB768" s="48"/>
    </row>
    <row r="769" ht="15.75" customHeight="1">
      <c r="A769" s="64"/>
      <c r="B769" s="64"/>
      <c r="C769" s="64"/>
      <c r="D769" s="64"/>
      <c r="E769" s="48"/>
      <c r="F769" s="48"/>
      <c r="G769" s="64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</row>
    <row r="770" ht="15.75" customHeight="1">
      <c r="A770" s="64"/>
      <c r="B770" s="64"/>
      <c r="C770" s="64"/>
      <c r="D770" s="64"/>
      <c r="E770" s="48"/>
      <c r="F770" s="48"/>
      <c r="G770" s="64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</row>
    <row r="771" ht="15.75" customHeight="1">
      <c r="A771" s="64"/>
      <c r="B771" s="64"/>
      <c r="C771" s="64"/>
      <c r="D771" s="64"/>
      <c r="E771" s="48"/>
      <c r="F771" s="48"/>
      <c r="G771" s="64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  <c r="AA771" s="48"/>
      <c r="AB771" s="48"/>
    </row>
    <row r="772" ht="15.75" customHeight="1">
      <c r="A772" s="64"/>
      <c r="B772" s="64"/>
      <c r="C772" s="64"/>
      <c r="D772" s="64"/>
      <c r="E772" s="48"/>
      <c r="F772" s="48"/>
      <c r="G772" s="64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</row>
    <row r="773" ht="15.75" customHeight="1">
      <c r="A773" s="64"/>
      <c r="B773" s="64"/>
      <c r="C773" s="64"/>
      <c r="D773" s="64"/>
      <c r="E773" s="48"/>
      <c r="F773" s="48"/>
      <c r="G773" s="64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</row>
    <row r="774" ht="15.75" customHeight="1">
      <c r="A774" s="64"/>
      <c r="B774" s="64"/>
      <c r="C774" s="64"/>
      <c r="D774" s="64"/>
      <c r="E774" s="48"/>
      <c r="F774" s="48"/>
      <c r="G774" s="64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</row>
    <row r="775" ht="15.75" customHeight="1">
      <c r="A775" s="64"/>
      <c r="B775" s="64"/>
      <c r="C775" s="64"/>
      <c r="D775" s="64"/>
      <c r="E775" s="48"/>
      <c r="F775" s="48"/>
      <c r="G775" s="64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  <c r="AA775" s="48"/>
      <c r="AB775" s="48"/>
    </row>
    <row r="776" ht="15.75" customHeight="1">
      <c r="A776" s="64"/>
      <c r="B776" s="64"/>
      <c r="C776" s="64"/>
      <c r="D776" s="64"/>
      <c r="E776" s="48"/>
      <c r="F776" s="48"/>
      <c r="G776" s="64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  <c r="AA776" s="48"/>
      <c r="AB776" s="48"/>
    </row>
    <row r="777" ht="15.75" customHeight="1">
      <c r="A777" s="64"/>
      <c r="B777" s="64"/>
      <c r="C777" s="64"/>
      <c r="D777" s="64"/>
      <c r="E777" s="48"/>
      <c r="F777" s="48"/>
      <c r="G777" s="64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</row>
    <row r="778" ht="15.75" customHeight="1">
      <c r="A778" s="64"/>
      <c r="B778" s="64"/>
      <c r="C778" s="64"/>
      <c r="D778" s="64"/>
      <c r="E778" s="48"/>
      <c r="F778" s="48"/>
      <c r="G778" s="64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  <c r="AA778" s="48"/>
      <c r="AB778" s="48"/>
    </row>
    <row r="779" ht="15.75" customHeight="1">
      <c r="A779" s="64"/>
      <c r="B779" s="64"/>
      <c r="C779" s="64"/>
      <c r="D779" s="64"/>
      <c r="E779" s="48"/>
      <c r="F779" s="48"/>
      <c r="G779" s="64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</row>
    <row r="780" ht="15.75" customHeight="1">
      <c r="A780" s="64"/>
      <c r="B780" s="64"/>
      <c r="C780" s="64"/>
      <c r="D780" s="64"/>
      <c r="E780" s="48"/>
      <c r="F780" s="48"/>
      <c r="G780" s="64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</row>
    <row r="781" ht="15.75" customHeight="1">
      <c r="A781" s="64"/>
      <c r="B781" s="64"/>
      <c r="C781" s="64"/>
      <c r="D781" s="64"/>
      <c r="E781" s="48"/>
      <c r="F781" s="48"/>
      <c r="G781" s="64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</row>
    <row r="782" ht="15.75" customHeight="1">
      <c r="A782" s="64"/>
      <c r="B782" s="64"/>
      <c r="C782" s="64"/>
      <c r="D782" s="64"/>
      <c r="E782" s="48"/>
      <c r="F782" s="48"/>
      <c r="G782" s="64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</row>
    <row r="783" ht="15.75" customHeight="1">
      <c r="A783" s="64"/>
      <c r="B783" s="64"/>
      <c r="C783" s="64"/>
      <c r="D783" s="64"/>
      <c r="E783" s="48"/>
      <c r="F783" s="48"/>
      <c r="G783" s="64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</row>
    <row r="784" ht="15.75" customHeight="1">
      <c r="A784" s="64"/>
      <c r="B784" s="64"/>
      <c r="C784" s="64"/>
      <c r="D784" s="64"/>
      <c r="E784" s="48"/>
      <c r="F784" s="48"/>
      <c r="G784" s="64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</row>
    <row r="785" ht="15.75" customHeight="1">
      <c r="A785" s="64"/>
      <c r="B785" s="64"/>
      <c r="C785" s="64"/>
      <c r="D785" s="64"/>
      <c r="E785" s="48"/>
      <c r="F785" s="48"/>
      <c r="G785" s="64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  <c r="AA785" s="48"/>
      <c r="AB785" s="48"/>
    </row>
    <row r="786" ht="15.75" customHeight="1">
      <c r="A786" s="64"/>
      <c r="B786" s="64"/>
      <c r="C786" s="64"/>
      <c r="D786" s="64"/>
      <c r="E786" s="48"/>
      <c r="F786" s="48"/>
      <c r="G786" s="64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</row>
    <row r="787" ht="15.75" customHeight="1">
      <c r="A787" s="64"/>
      <c r="B787" s="64"/>
      <c r="C787" s="64"/>
      <c r="D787" s="64"/>
      <c r="E787" s="48"/>
      <c r="F787" s="48"/>
      <c r="G787" s="64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  <c r="AA787" s="48"/>
      <c r="AB787" s="48"/>
    </row>
    <row r="788" ht="15.75" customHeight="1">
      <c r="A788" s="64"/>
      <c r="B788" s="64"/>
      <c r="C788" s="64"/>
      <c r="D788" s="64"/>
      <c r="E788" s="48"/>
      <c r="F788" s="48"/>
      <c r="G788" s="64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  <c r="AA788" s="48"/>
      <c r="AB788" s="48"/>
    </row>
    <row r="789" ht="15.75" customHeight="1">
      <c r="A789" s="64"/>
      <c r="B789" s="64"/>
      <c r="C789" s="64"/>
      <c r="D789" s="64"/>
      <c r="E789" s="48"/>
      <c r="F789" s="48"/>
      <c r="G789" s="64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  <c r="AA789" s="48"/>
      <c r="AB789" s="48"/>
    </row>
    <row r="790" ht="15.75" customHeight="1">
      <c r="A790" s="64"/>
      <c r="B790" s="64"/>
      <c r="C790" s="64"/>
      <c r="D790" s="64"/>
      <c r="E790" s="48"/>
      <c r="F790" s="48"/>
      <c r="G790" s="64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  <c r="AA790" s="48"/>
      <c r="AB790" s="48"/>
    </row>
    <row r="791" ht="15.75" customHeight="1">
      <c r="A791" s="64"/>
      <c r="B791" s="64"/>
      <c r="C791" s="64"/>
      <c r="D791" s="64"/>
      <c r="E791" s="48"/>
      <c r="F791" s="48"/>
      <c r="G791" s="64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  <c r="AA791" s="48"/>
      <c r="AB791" s="48"/>
    </row>
    <row r="792" ht="15.75" customHeight="1">
      <c r="A792" s="64"/>
      <c r="B792" s="64"/>
      <c r="C792" s="64"/>
      <c r="D792" s="64"/>
      <c r="E792" s="48"/>
      <c r="F792" s="48"/>
      <c r="G792" s="64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  <c r="AA792" s="48"/>
      <c r="AB792" s="48"/>
    </row>
    <row r="793" ht="15.75" customHeight="1">
      <c r="A793" s="64"/>
      <c r="B793" s="64"/>
      <c r="C793" s="64"/>
      <c r="D793" s="64"/>
      <c r="E793" s="48"/>
      <c r="F793" s="48"/>
      <c r="G793" s="64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  <c r="AA793" s="48"/>
      <c r="AB793" s="48"/>
    </row>
    <row r="794" ht="15.75" customHeight="1">
      <c r="A794" s="64"/>
      <c r="B794" s="64"/>
      <c r="C794" s="64"/>
      <c r="D794" s="64"/>
      <c r="E794" s="48"/>
      <c r="F794" s="48"/>
      <c r="G794" s="64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  <c r="AA794" s="48"/>
      <c r="AB794" s="48"/>
    </row>
    <row r="795" ht="15.75" customHeight="1">
      <c r="A795" s="64"/>
      <c r="B795" s="64"/>
      <c r="C795" s="64"/>
      <c r="D795" s="64"/>
      <c r="E795" s="48"/>
      <c r="F795" s="48"/>
      <c r="G795" s="64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  <c r="AA795" s="48"/>
      <c r="AB795" s="48"/>
    </row>
    <row r="796" ht="15.75" customHeight="1">
      <c r="A796" s="64"/>
      <c r="B796" s="64"/>
      <c r="C796" s="64"/>
      <c r="D796" s="64"/>
      <c r="E796" s="48"/>
      <c r="F796" s="48"/>
      <c r="G796" s="64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  <c r="AA796" s="48"/>
      <c r="AB796" s="48"/>
    </row>
    <row r="797" ht="15.75" customHeight="1">
      <c r="A797" s="64"/>
      <c r="B797" s="64"/>
      <c r="C797" s="64"/>
      <c r="D797" s="64"/>
      <c r="E797" s="48"/>
      <c r="F797" s="48"/>
      <c r="G797" s="64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  <c r="AA797" s="48"/>
      <c r="AB797" s="48"/>
    </row>
    <row r="798" ht="15.75" customHeight="1">
      <c r="A798" s="64"/>
      <c r="B798" s="64"/>
      <c r="C798" s="64"/>
      <c r="D798" s="64"/>
      <c r="E798" s="48"/>
      <c r="F798" s="48"/>
      <c r="G798" s="64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  <c r="AA798" s="48"/>
      <c r="AB798" s="48"/>
    </row>
    <row r="799" ht="15.75" customHeight="1">
      <c r="A799" s="64"/>
      <c r="B799" s="64"/>
      <c r="C799" s="64"/>
      <c r="D799" s="64"/>
      <c r="E799" s="48"/>
      <c r="F799" s="48"/>
      <c r="G799" s="64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  <c r="AA799" s="48"/>
      <c r="AB799" s="48"/>
    </row>
    <row r="800" ht="15.75" customHeight="1">
      <c r="A800" s="64"/>
      <c r="B800" s="64"/>
      <c r="C800" s="64"/>
      <c r="D800" s="64"/>
      <c r="E800" s="48"/>
      <c r="F800" s="48"/>
      <c r="G800" s="64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  <c r="AA800" s="48"/>
      <c r="AB800" s="48"/>
    </row>
    <row r="801" ht="15.75" customHeight="1">
      <c r="A801" s="64"/>
      <c r="B801" s="64"/>
      <c r="C801" s="64"/>
      <c r="D801" s="64"/>
      <c r="E801" s="48"/>
      <c r="F801" s="48"/>
      <c r="G801" s="64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  <c r="AA801" s="48"/>
      <c r="AB801" s="48"/>
    </row>
    <row r="802" ht="15.75" customHeight="1">
      <c r="A802" s="64"/>
      <c r="B802" s="64"/>
      <c r="C802" s="64"/>
      <c r="D802" s="64"/>
      <c r="E802" s="48"/>
      <c r="F802" s="48"/>
      <c r="G802" s="64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  <c r="AA802" s="48"/>
      <c r="AB802" s="48"/>
    </row>
    <row r="803" ht="15.75" customHeight="1">
      <c r="A803" s="64"/>
      <c r="B803" s="64"/>
      <c r="C803" s="64"/>
      <c r="D803" s="64"/>
      <c r="E803" s="48"/>
      <c r="F803" s="48"/>
      <c r="G803" s="64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  <c r="AA803" s="48"/>
      <c r="AB803" s="48"/>
    </row>
    <row r="804" ht="15.75" customHeight="1">
      <c r="A804" s="64"/>
      <c r="B804" s="64"/>
      <c r="C804" s="64"/>
      <c r="D804" s="64"/>
      <c r="E804" s="48"/>
      <c r="F804" s="48"/>
      <c r="G804" s="64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  <c r="AA804" s="48"/>
      <c r="AB804" s="48"/>
    </row>
    <row r="805" ht="15.75" customHeight="1">
      <c r="A805" s="64"/>
      <c r="B805" s="64"/>
      <c r="C805" s="64"/>
      <c r="D805" s="64"/>
      <c r="E805" s="48"/>
      <c r="F805" s="48"/>
      <c r="G805" s="64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  <c r="AA805" s="48"/>
      <c r="AB805" s="48"/>
    </row>
    <row r="806" ht="15.75" customHeight="1">
      <c r="A806" s="64"/>
      <c r="B806" s="64"/>
      <c r="C806" s="64"/>
      <c r="D806" s="64"/>
      <c r="E806" s="48"/>
      <c r="F806" s="48"/>
      <c r="G806" s="64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</row>
    <row r="807" ht="15.75" customHeight="1">
      <c r="A807" s="64"/>
      <c r="B807" s="64"/>
      <c r="C807" s="64"/>
      <c r="D807" s="64"/>
      <c r="E807" s="48"/>
      <c r="F807" s="48"/>
      <c r="G807" s="64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</row>
    <row r="808" ht="15.75" customHeight="1">
      <c r="A808" s="64"/>
      <c r="B808" s="64"/>
      <c r="C808" s="64"/>
      <c r="D808" s="64"/>
      <c r="E808" s="48"/>
      <c r="F808" s="48"/>
      <c r="G808" s="64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</row>
    <row r="809" ht="15.75" customHeight="1">
      <c r="A809" s="64"/>
      <c r="B809" s="64"/>
      <c r="C809" s="64"/>
      <c r="D809" s="64"/>
      <c r="E809" s="48"/>
      <c r="F809" s="48"/>
      <c r="G809" s="64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</row>
    <row r="810" ht="15.75" customHeight="1">
      <c r="A810" s="64"/>
      <c r="B810" s="64"/>
      <c r="C810" s="64"/>
      <c r="D810" s="64"/>
      <c r="E810" s="48"/>
      <c r="F810" s="48"/>
      <c r="G810" s="64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</row>
    <row r="811" ht="15.75" customHeight="1">
      <c r="A811" s="64"/>
      <c r="B811" s="64"/>
      <c r="C811" s="64"/>
      <c r="D811" s="64"/>
      <c r="E811" s="48"/>
      <c r="F811" s="48"/>
      <c r="G811" s="64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  <c r="AA811" s="48"/>
      <c r="AB811" s="48"/>
    </row>
    <row r="812" ht="15.75" customHeight="1">
      <c r="A812" s="64"/>
      <c r="B812" s="64"/>
      <c r="C812" s="64"/>
      <c r="D812" s="64"/>
      <c r="E812" s="48"/>
      <c r="F812" s="48"/>
      <c r="G812" s="64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</row>
    <row r="813" ht="15.75" customHeight="1">
      <c r="A813" s="64"/>
      <c r="B813" s="64"/>
      <c r="C813" s="64"/>
      <c r="D813" s="64"/>
      <c r="E813" s="48"/>
      <c r="F813" s="48"/>
      <c r="G813" s="64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  <c r="AA813" s="48"/>
      <c r="AB813" s="48"/>
    </row>
    <row r="814" ht="15.75" customHeight="1">
      <c r="A814" s="64"/>
      <c r="B814" s="64"/>
      <c r="C814" s="64"/>
      <c r="D814" s="64"/>
      <c r="E814" s="48"/>
      <c r="F814" s="48"/>
      <c r="G814" s="64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</row>
    <row r="815" ht="15.75" customHeight="1">
      <c r="A815" s="64"/>
      <c r="B815" s="64"/>
      <c r="C815" s="64"/>
      <c r="D815" s="64"/>
      <c r="E815" s="48"/>
      <c r="F815" s="48"/>
      <c r="G815" s="64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</row>
    <row r="816" ht="15.75" customHeight="1">
      <c r="A816" s="64"/>
      <c r="B816" s="64"/>
      <c r="C816" s="64"/>
      <c r="D816" s="64"/>
      <c r="E816" s="48"/>
      <c r="F816" s="48"/>
      <c r="G816" s="64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</row>
    <row r="817" ht="15.75" customHeight="1">
      <c r="A817" s="64"/>
      <c r="B817" s="64"/>
      <c r="C817" s="64"/>
      <c r="D817" s="64"/>
      <c r="E817" s="48"/>
      <c r="F817" s="48"/>
      <c r="G817" s="64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</row>
    <row r="818" ht="15.75" customHeight="1">
      <c r="A818" s="64"/>
      <c r="B818" s="64"/>
      <c r="C818" s="64"/>
      <c r="D818" s="64"/>
      <c r="E818" s="48"/>
      <c r="F818" s="48"/>
      <c r="G818" s="64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</row>
    <row r="819" ht="15.75" customHeight="1">
      <c r="A819" s="64"/>
      <c r="B819" s="64"/>
      <c r="C819" s="64"/>
      <c r="D819" s="64"/>
      <c r="E819" s="48"/>
      <c r="F819" s="48"/>
      <c r="G819" s="64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</row>
    <row r="820" ht="15.75" customHeight="1">
      <c r="A820" s="64"/>
      <c r="B820" s="64"/>
      <c r="C820" s="64"/>
      <c r="D820" s="64"/>
      <c r="E820" s="48"/>
      <c r="F820" s="48"/>
      <c r="G820" s="64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</row>
    <row r="821" ht="15.75" customHeight="1">
      <c r="A821" s="64"/>
      <c r="B821" s="64"/>
      <c r="C821" s="64"/>
      <c r="D821" s="64"/>
      <c r="E821" s="48"/>
      <c r="F821" s="48"/>
      <c r="G821" s="64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</row>
    <row r="822" ht="15.75" customHeight="1">
      <c r="A822" s="64"/>
      <c r="B822" s="64"/>
      <c r="C822" s="64"/>
      <c r="D822" s="64"/>
      <c r="E822" s="48"/>
      <c r="F822" s="48"/>
      <c r="G822" s="64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</row>
    <row r="823" ht="15.75" customHeight="1">
      <c r="A823" s="64"/>
      <c r="B823" s="64"/>
      <c r="C823" s="64"/>
      <c r="D823" s="64"/>
      <c r="E823" s="48"/>
      <c r="F823" s="48"/>
      <c r="G823" s="64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</row>
    <row r="824" ht="15.75" customHeight="1">
      <c r="A824" s="64"/>
      <c r="B824" s="64"/>
      <c r="C824" s="64"/>
      <c r="D824" s="64"/>
      <c r="E824" s="48"/>
      <c r="F824" s="48"/>
      <c r="G824" s="64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</row>
    <row r="825" ht="15.75" customHeight="1">
      <c r="A825" s="64"/>
      <c r="B825" s="64"/>
      <c r="C825" s="64"/>
      <c r="D825" s="64"/>
      <c r="E825" s="48"/>
      <c r="F825" s="48"/>
      <c r="G825" s="64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  <c r="AA825" s="48"/>
      <c r="AB825" s="48"/>
    </row>
    <row r="826" ht="15.75" customHeight="1">
      <c r="A826" s="64"/>
      <c r="B826" s="64"/>
      <c r="C826" s="64"/>
      <c r="D826" s="64"/>
      <c r="E826" s="48"/>
      <c r="F826" s="48"/>
      <c r="G826" s="64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  <c r="AA826" s="48"/>
      <c r="AB826" s="48"/>
    </row>
    <row r="827" ht="15.75" customHeight="1">
      <c r="A827" s="64"/>
      <c r="B827" s="64"/>
      <c r="C827" s="64"/>
      <c r="D827" s="64"/>
      <c r="E827" s="48"/>
      <c r="F827" s="48"/>
      <c r="G827" s="64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  <c r="AA827" s="48"/>
      <c r="AB827" s="48"/>
    </row>
    <row r="828" ht="15.75" customHeight="1">
      <c r="A828" s="64"/>
      <c r="B828" s="64"/>
      <c r="C828" s="64"/>
      <c r="D828" s="64"/>
      <c r="E828" s="48"/>
      <c r="F828" s="48"/>
      <c r="G828" s="64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  <c r="AA828" s="48"/>
      <c r="AB828" s="48"/>
    </row>
    <row r="829" ht="15.75" customHeight="1">
      <c r="A829" s="64"/>
      <c r="B829" s="64"/>
      <c r="C829" s="64"/>
      <c r="D829" s="64"/>
      <c r="E829" s="48"/>
      <c r="F829" s="48"/>
      <c r="G829" s="64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  <c r="AA829" s="48"/>
      <c r="AB829" s="48"/>
    </row>
    <row r="830" ht="15.75" customHeight="1">
      <c r="A830" s="64"/>
      <c r="B830" s="64"/>
      <c r="C830" s="64"/>
      <c r="D830" s="64"/>
      <c r="E830" s="48"/>
      <c r="F830" s="48"/>
      <c r="G830" s="64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  <c r="AA830" s="48"/>
      <c r="AB830" s="48"/>
    </row>
    <row r="831" ht="15.75" customHeight="1">
      <c r="A831" s="64"/>
      <c r="B831" s="64"/>
      <c r="C831" s="64"/>
      <c r="D831" s="64"/>
      <c r="E831" s="48"/>
      <c r="F831" s="48"/>
      <c r="G831" s="64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  <c r="AA831" s="48"/>
      <c r="AB831" s="48"/>
    </row>
    <row r="832" ht="15.75" customHeight="1">
      <c r="A832" s="64"/>
      <c r="B832" s="64"/>
      <c r="C832" s="64"/>
      <c r="D832" s="64"/>
      <c r="E832" s="48"/>
      <c r="F832" s="48"/>
      <c r="G832" s="64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  <c r="AA832" s="48"/>
      <c r="AB832" s="48"/>
    </row>
    <row r="833" ht="15.75" customHeight="1">
      <c r="A833" s="64"/>
      <c r="B833" s="64"/>
      <c r="C833" s="64"/>
      <c r="D833" s="64"/>
      <c r="E833" s="48"/>
      <c r="F833" s="48"/>
      <c r="G833" s="64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  <c r="AA833" s="48"/>
      <c r="AB833" s="48"/>
    </row>
    <row r="834" ht="15.75" customHeight="1">
      <c r="A834" s="64"/>
      <c r="B834" s="64"/>
      <c r="C834" s="64"/>
      <c r="D834" s="64"/>
      <c r="E834" s="48"/>
      <c r="F834" s="48"/>
      <c r="G834" s="64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  <c r="AA834" s="48"/>
      <c r="AB834" s="48"/>
    </row>
    <row r="835" ht="15.75" customHeight="1">
      <c r="A835" s="64"/>
      <c r="B835" s="64"/>
      <c r="C835" s="64"/>
      <c r="D835" s="64"/>
      <c r="E835" s="48"/>
      <c r="F835" s="48"/>
      <c r="G835" s="64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  <c r="AA835" s="48"/>
      <c r="AB835" s="48"/>
    </row>
    <row r="836" ht="15.75" customHeight="1">
      <c r="A836" s="64"/>
      <c r="B836" s="64"/>
      <c r="C836" s="64"/>
      <c r="D836" s="64"/>
      <c r="E836" s="48"/>
      <c r="F836" s="48"/>
      <c r="G836" s="64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  <c r="AA836" s="48"/>
      <c r="AB836" s="48"/>
    </row>
    <row r="837" ht="15.75" customHeight="1">
      <c r="A837" s="64"/>
      <c r="B837" s="64"/>
      <c r="C837" s="64"/>
      <c r="D837" s="64"/>
      <c r="E837" s="48"/>
      <c r="F837" s="48"/>
      <c r="G837" s="64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  <c r="AA837" s="48"/>
      <c r="AB837" s="48"/>
    </row>
    <row r="838" ht="15.75" customHeight="1">
      <c r="A838" s="64"/>
      <c r="B838" s="64"/>
      <c r="C838" s="64"/>
      <c r="D838" s="64"/>
      <c r="E838" s="48"/>
      <c r="F838" s="48"/>
      <c r="G838" s="64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  <c r="AA838" s="48"/>
      <c r="AB838" s="48"/>
    </row>
    <row r="839" ht="15.75" customHeight="1">
      <c r="A839" s="64"/>
      <c r="B839" s="64"/>
      <c r="C839" s="64"/>
      <c r="D839" s="64"/>
      <c r="E839" s="48"/>
      <c r="F839" s="48"/>
      <c r="G839" s="64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  <c r="AA839" s="48"/>
      <c r="AB839" s="48"/>
    </row>
    <row r="840" ht="15.75" customHeight="1">
      <c r="A840" s="64"/>
      <c r="B840" s="64"/>
      <c r="C840" s="64"/>
      <c r="D840" s="64"/>
      <c r="E840" s="48"/>
      <c r="F840" s="48"/>
      <c r="G840" s="64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  <c r="AA840" s="48"/>
      <c r="AB840" s="48"/>
    </row>
    <row r="841" ht="15.75" customHeight="1">
      <c r="A841" s="64"/>
      <c r="B841" s="64"/>
      <c r="C841" s="64"/>
      <c r="D841" s="64"/>
      <c r="E841" s="48"/>
      <c r="F841" s="48"/>
      <c r="G841" s="64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  <c r="AA841" s="48"/>
      <c r="AB841" s="48"/>
    </row>
    <row r="842" ht="15.75" customHeight="1">
      <c r="A842" s="64"/>
      <c r="B842" s="64"/>
      <c r="C842" s="64"/>
      <c r="D842" s="64"/>
      <c r="E842" s="48"/>
      <c r="F842" s="48"/>
      <c r="G842" s="64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  <c r="AA842" s="48"/>
      <c r="AB842" s="48"/>
    </row>
    <row r="843" ht="15.75" customHeight="1">
      <c r="A843" s="64"/>
      <c r="B843" s="64"/>
      <c r="C843" s="64"/>
      <c r="D843" s="64"/>
      <c r="E843" s="48"/>
      <c r="F843" s="48"/>
      <c r="G843" s="64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  <c r="AA843" s="48"/>
      <c r="AB843" s="48"/>
    </row>
    <row r="844" ht="15.75" customHeight="1">
      <c r="A844" s="64"/>
      <c r="B844" s="64"/>
      <c r="C844" s="64"/>
      <c r="D844" s="64"/>
      <c r="E844" s="48"/>
      <c r="F844" s="48"/>
      <c r="G844" s="64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  <c r="AA844" s="48"/>
      <c r="AB844" s="48"/>
    </row>
    <row r="845" ht="15.75" customHeight="1">
      <c r="A845" s="64"/>
      <c r="B845" s="64"/>
      <c r="C845" s="64"/>
      <c r="D845" s="64"/>
      <c r="E845" s="48"/>
      <c r="F845" s="48"/>
      <c r="G845" s="64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  <c r="AA845" s="48"/>
      <c r="AB845" s="48"/>
    </row>
    <row r="846" ht="15.75" customHeight="1">
      <c r="A846" s="64"/>
      <c r="B846" s="64"/>
      <c r="C846" s="64"/>
      <c r="D846" s="64"/>
      <c r="E846" s="48"/>
      <c r="F846" s="48"/>
      <c r="G846" s="64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  <c r="AA846" s="48"/>
      <c r="AB846" s="48"/>
    </row>
    <row r="847" ht="15.75" customHeight="1">
      <c r="A847" s="64"/>
      <c r="B847" s="64"/>
      <c r="C847" s="64"/>
      <c r="D847" s="64"/>
      <c r="E847" s="48"/>
      <c r="F847" s="48"/>
      <c r="G847" s="64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  <c r="AA847" s="48"/>
      <c r="AB847" s="48"/>
    </row>
    <row r="848" ht="15.75" customHeight="1">
      <c r="A848" s="64"/>
      <c r="B848" s="64"/>
      <c r="C848" s="64"/>
      <c r="D848" s="64"/>
      <c r="E848" s="48"/>
      <c r="F848" s="48"/>
      <c r="G848" s="64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  <c r="AA848" s="48"/>
      <c r="AB848" s="48"/>
    </row>
    <row r="849" ht="15.75" customHeight="1">
      <c r="A849" s="64"/>
      <c r="B849" s="64"/>
      <c r="C849" s="64"/>
      <c r="D849" s="64"/>
      <c r="E849" s="48"/>
      <c r="F849" s="48"/>
      <c r="G849" s="64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  <c r="AA849" s="48"/>
      <c r="AB849" s="48"/>
    </row>
    <row r="850" ht="15.75" customHeight="1">
      <c r="A850" s="64"/>
      <c r="B850" s="64"/>
      <c r="C850" s="64"/>
      <c r="D850" s="64"/>
      <c r="E850" s="48"/>
      <c r="F850" s="48"/>
      <c r="G850" s="64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  <c r="AA850" s="48"/>
      <c r="AB850" s="48"/>
    </row>
    <row r="851" ht="15.75" customHeight="1">
      <c r="A851" s="64"/>
      <c r="B851" s="64"/>
      <c r="C851" s="64"/>
      <c r="D851" s="64"/>
      <c r="E851" s="48"/>
      <c r="F851" s="48"/>
      <c r="G851" s="64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  <c r="AA851" s="48"/>
      <c r="AB851" s="48"/>
    </row>
    <row r="852" ht="15.75" customHeight="1">
      <c r="A852" s="64"/>
      <c r="B852" s="64"/>
      <c r="C852" s="64"/>
      <c r="D852" s="64"/>
      <c r="E852" s="48"/>
      <c r="F852" s="48"/>
      <c r="G852" s="64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  <c r="AA852" s="48"/>
      <c r="AB852" s="48"/>
    </row>
    <row r="853" ht="15.75" customHeight="1">
      <c r="A853" s="64"/>
      <c r="B853" s="64"/>
      <c r="C853" s="64"/>
      <c r="D853" s="64"/>
      <c r="E853" s="48"/>
      <c r="F853" s="48"/>
      <c r="G853" s="64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  <c r="AA853" s="48"/>
      <c r="AB853" s="48"/>
    </row>
    <row r="854" ht="15.75" customHeight="1">
      <c r="A854" s="64"/>
      <c r="B854" s="64"/>
      <c r="C854" s="64"/>
      <c r="D854" s="64"/>
      <c r="E854" s="48"/>
      <c r="F854" s="48"/>
      <c r="G854" s="64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  <c r="AA854" s="48"/>
      <c r="AB854" s="48"/>
    </row>
    <row r="855" ht="15.75" customHeight="1">
      <c r="A855" s="64"/>
      <c r="B855" s="64"/>
      <c r="C855" s="64"/>
      <c r="D855" s="64"/>
      <c r="E855" s="48"/>
      <c r="F855" s="48"/>
      <c r="G855" s="64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  <c r="AA855" s="48"/>
      <c r="AB855" s="48"/>
    </row>
    <row r="856" ht="15.75" customHeight="1">
      <c r="A856" s="64"/>
      <c r="B856" s="64"/>
      <c r="C856" s="64"/>
      <c r="D856" s="64"/>
      <c r="E856" s="48"/>
      <c r="F856" s="48"/>
      <c r="G856" s="64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  <c r="AA856" s="48"/>
      <c r="AB856" s="48"/>
    </row>
    <row r="857" ht="15.75" customHeight="1">
      <c r="A857" s="64"/>
      <c r="B857" s="64"/>
      <c r="C857" s="64"/>
      <c r="D857" s="64"/>
      <c r="E857" s="48"/>
      <c r="F857" s="48"/>
      <c r="G857" s="64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  <c r="AA857" s="48"/>
      <c r="AB857" s="48"/>
    </row>
    <row r="858" ht="15.75" customHeight="1">
      <c r="A858" s="64"/>
      <c r="B858" s="64"/>
      <c r="C858" s="64"/>
      <c r="D858" s="64"/>
      <c r="E858" s="48"/>
      <c r="F858" s="48"/>
      <c r="G858" s="64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  <c r="AA858" s="48"/>
      <c r="AB858" s="48"/>
    </row>
    <row r="859" ht="15.75" customHeight="1">
      <c r="A859" s="64"/>
      <c r="B859" s="64"/>
      <c r="C859" s="64"/>
      <c r="D859" s="64"/>
      <c r="E859" s="48"/>
      <c r="F859" s="48"/>
      <c r="G859" s="64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  <c r="AA859" s="48"/>
      <c r="AB859" s="48"/>
    </row>
    <row r="860" ht="15.75" customHeight="1">
      <c r="A860" s="64"/>
      <c r="B860" s="64"/>
      <c r="C860" s="64"/>
      <c r="D860" s="64"/>
      <c r="E860" s="48"/>
      <c r="F860" s="48"/>
      <c r="G860" s="64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  <c r="AA860" s="48"/>
      <c r="AB860" s="48"/>
    </row>
    <row r="861" ht="15.75" customHeight="1">
      <c r="A861" s="64"/>
      <c r="B861" s="64"/>
      <c r="C861" s="64"/>
      <c r="D861" s="64"/>
      <c r="E861" s="48"/>
      <c r="F861" s="48"/>
      <c r="G861" s="64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  <c r="AA861" s="48"/>
      <c r="AB861" s="48"/>
    </row>
    <row r="862" ht="15.75" customHeight="1">
      <c r="A862" s="64"/>
      <c r="B862" s="64"/>
      <c r="C862" s="64"/>
      <c r="D862" s="64"/>
      <c r="E862" s="48"/>
      <c r="F862" s="48"/>
      <c r="G862" s="64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  <c r="AA862" s="48"/>
      <c r="AB862" s="48"/>
    </row>
    <row r="863" ht="15.75" customHeight="1">
      <c r="A863" s="64"/>
      <c r="B863" s="64"/>
      <c r="C863" s="64"/>
      <c r="D863" s="64"/>
      <c r="E863" s="48"/>
      <c r="F863" s="48"/>
      <c r="G863" s="64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  <c r="AA863" s="48"/>
      <c r="AB863" s="48"/>
    </row>
    <row r="864" ht="15.75" customHeight="1">
      <c r="A864" s="64"/>
      <c r="B864" s="64"/>
      <c r="C864" s="64"/>
      <c r="D864" s="64"/>
      <c r="E864" s="48"/>
      <c r="F864" s="48"/>
      <c r="G864" s="64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  <c r="AA864" s="48"/>
      <c r="AB864" s="48"/>
    </row>
    <row r="865" ht="15.75" customHeight="1">
      <c r="A865" s="64"/>
      <c r="B865" s="64"/>
      <c r="C865" s="64"/>
      <c r="D865" s="64"/>
      <c r="E865" s="48"/>
      <c r="F865" s="48"/>
      <c r="G865" s="64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  <c r="AA865" s="48"/>
      <c r="AB865" s="48"/>
    </row>
    <row r="866" ht="15.75" customHeight="1">
      <c r="A866" s="64"/>
      <c r="B866" s="64"/>
      <c r="C866" s="64"/>
      <c r="D866" s="64"/>
      <c r="E866" s="48"/>
      <c r="F866" s="48"/>
      <c r="G866" s="64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  <c r="AA866" s="48"/>
      <c r="AB866" s="48"/>
    </row>
    <row r="867" ht="15.75" customHeight="1">
      <c r="A867" s="64"/>
      <c r="B867" s="64"/>
      <c r="C867" s="64"/>
      <c r="D867" s="64"/>
      <c r="E867" s="48"/>
      <c r="F867" s="48"/>
      <c r="G867" s="64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  <c r="AA867" s="48"/>
      <c r="AB867" s="48"/>
    </row>
    <row r="868" ht="15.75" customHeight="1">
      <c r="A868" s="64"/>
      <c r="B868" s="64"/>
      <c r="C868" s="64"/>
      <c r="D868" s="64"/>
      <c r="E868" s="48"/>
      <c r="F868" s="48"/>
      <c r="G868" s="64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  <c r="AA868" s="48"/>
      <c r="AB868" s="48"/>
    </row>
    <row r="869" ht="15.75" customHeight="1">
      <c r="A869" s="64"/>
      <c r="B869" s="64"/>
      <c r="C869" s="64"/>
      <c r="D869" s="64"/>
      <c r="E869" s="48"/>
      <c r="F869" s="48"/>
      <c r="G869" s="64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  <c r="AA869" s="48"/>
      <c r="AB869" s="48"/>
    </row>
    <row r="870" ht="15.75" customHeight="1">
      <c r="A870" s="64"/>
      <c r="B870" s="64"/>
      <c r="C870" s="64"/>
      <c r="D870" s="64"/>
      <c r="E870" s="48"/>
      <c r="F870" s="48"/>
      <c r="G870" s="64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  <c r="AA870" s="48"/>
      <c r="AB870" s="48"/>
    </row>
    <row r="871" ht="15.75" customHeight="1">
      <c r="A871" s="64"/>
      <c r="B871" s="64"/>
      <c r="C871" s="64"/>
      <c r="D871" s="64"/>
      <c r="E871" s="48"/>
      <c r="F871" s="48"/>
      <c r="G871" s="64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  <c r="AA871" s="48"/>
      <c r="AB871" s="48"/>
    </row>
    <row r="872" ht="15.75" customHeight="1">
      <c r="A872" s="64"/>
      <c r="B872" s="64"/>
      <c r="C872" s="64"/>
      <c r="D872" s="64"/>
      <c r="E872" s="48"/>
      <c r="F872" s="48"/>
      <c r="G872" s="64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  <c r="AA872" s="48"/>
      <c r="AB872" s="48"/>
    </row>
    <row r="873" ht="15.75" customHeight="1">
      <c r="A873" s="64"/>
      <c r="B873" s="64"/>
      <c r="C873" s="64"/>
      <c r="D873" s="64"/>
      <c r="E873" s="48"/>
      <c r="F873" s="48"/>
      <c r="G873" s="64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  <c r="AA873" s="48"/>
      <c r="AB873" s="48"/>
    </row>
    <row r="874" ht="15.75" customHeight="1">
      <c r="A874" s="64"/>
      <c r="B874" s="64"/>
      <c r="C874" s="64"/>
      <c r="D874" s="64"/>
      <c r="E874" s="48"/>
      <c r="F874" s="48"/>
      <c r="G874" s="64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  <c r="AA874" s="48"/>
      <c r="AB874" s="48"/>
    </row>
    <row r="875" ht="15.75" customHeight="1">
      <c r="A875" s="64"/>
      <c r="B875" s="64"/>
      <c r="C875" s="64"/>
      <c r="D875" s="64"/>
      <c r="E875" s="48"/>
      <c r="F875" s="48"/>
      <c r="G875" s="64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  <c r="AA875" s="48"/>
      <c r="AB875" s="48"/>
    </row>
    <row r="876" ht="15.75" customHeight="1">
      <c r="A876" s="64"/>
      <c r="B876" s="64"/>
      <c r="C876" s="64"/>
      <c r="D876" s="64"/>
      <c r="E876" s="48"/>
      <c r="F876" s="48"/>
      <c r="G876" s="64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  <c r="AA876" s="48"/>
      <c r="AB876" s="48"/>
    </row>
    <row r="877" ht="15.75" customHeight="1">
      <c r="A877" s="64"/>
      <c r="B877" s="64"/>
      <c r="C877" s="64"/>
      <c r="D877" s="64"/>
      <c r="E877" s="48"/>
      <c r="F877" s="48"/>
      <c r="G877" s="64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  <c r="AA877" s="48"/>
      <c r="AB877" s="48"/>
    </row>
    <row r="878" ht="15.75" customHeight="1">
      <c r="A878" s="64"/>
      <c r="B878" s="64"/>
      <c r="C878" s="64"/>
      <c r="D878" s="64"/>
      <c r="E878" s="48"/>
      <c r="F878" s="48"/>
      <c r="G878" s="64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  <c r="AA878" s="48"/>
      <c r="AB878" s="48"/>
    </row>
    <row r="879" ht="15.75" customHeight="1">
      <c r="A879" s="64"/>
      <c r="B879" s="64"/>
      <c r="C879" s="64"/>
      <c r="D879" s="64"/>
      <c r="E879" s="48"/>
      <c r="F879" s="48"/>
      <c r="G879" s="64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  <c r="AA879" s="48"/>
      <c r="AB879" s="48"/>
    </row>
    <row r="880" ht="15.75" customHeight="1">
      <c r="A880" s="64"/>
      <c r="B880" s="64"/>
      <c r="C880" s="64"/>
      <c r="D880" s="64"/>
      <c r="E880" s="48"/>
      <c r="F880" s="48"/>
      <c r="G880" s="64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  <c r="AA880" s="48"/>
      <c r="AB880" s="48"/>
    </row>
    <row r="881" ht="15.75" customHeight="1">
      <c r="A881" s="64"/>
      <c r="B881" s="64"/>
      <c r="C881" s="64"/>
      <c r="D881" s="64"/>
      <c r="E881" s="48"/>
      <c r="F881" s="48"/>
      <c r="G881" s="64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  <c r="AA881" s="48"/>
      <c r="AB881" s="48"/>
    </row>
    <row r="882" ht="15.75" customHeight="1">
      <c r="A882" s="64"/>
      <c r="B882" s="64"/>
      <c r="C882" s="64"/>
      <c r="D882" s="64"/>
      <c r="E882" s="48"/>
      <c r="F882" s="48"/>
      <c r="G882" s="64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  <c r="AA882" s="48"/>
      <c r="AB882" s="48"/>
    </row>
    <row r="883" ht="15.75" customHeight="1">
      <c r="A883" s="64"/>
      <c r="B883" s="64"/>
      <c r="C883" s="64"/>
      <c r="D883" s="64"/>
      <c r="E883" s="48"/>
      <c r="F883" s="48"/>
      <c r="G883" s="64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  <c r="AA883" s="48"/>
      <c r="AB883" s="48"/>
    </row>
    <row r="884" ht="15.75" customHeight="1">
      <c r="A884" s="64"/>
      <c r="B884" s="64"/>
      <c r="C884" s="64"/>
      <c r="D884" s="64"/>
      <c r="E884" s="48"/>
      <c r="F884" s="48"/>
      <c r="G884" s="64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  <c r="AA884" s="48"/>
      <c r="AB884" s="48"/>
    </row>
    <row r="885" ht="15.75" customHeight="1">
      <c r="A885" s="64"/>
      <c r="B885" s="64"/>
      <c r="C885" s="64"/>
      <c r="D885" s="64"/>
      <c r="E885" s="48"/>
      <c r="F885" s="48"/>
      <c r="G885" s="64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  <c r="AA885" s="48"/>
      <c r="AB885" s="48"/>
    </row>
    <row r="886" ht="15.75" customHeight="1">
      <c r="A886" s="64"/>
      <c r="B886" s="64"/>
      <c r="C886" s="64"/>
      <c r="D886" s="64"/>
      <c r="E886" s="48"/>
      <c r="F886" s="48"/>
      <c r="G886" s="64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  <c r="AA886" s="48"/>
      <c r="AB886" s="48"/>
    </row>
    <row r="887" ht="15.75" customHeight="1">
      <c r="A887" s="64"/>
      <c r="B887" s="64"/>
      <c r="C887" s="64"/>
      <c r="D887" s="64"/>
      <c r="E887" s="48"/>
      <c r="F887" s="48"/>
      <c r="G887" s="64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  <c r="AA887" s="48"/>
      <c r="AB887" s="48"/>
    </row>
    <row r="888" ht="15.75" customHeight="1">
      <c r="A888" s="64"/>
      <c r="B888" s="64"/>
      <c r="C888" s="64"/>
      <c r="D888" s="64"/>
      <c r="E888" s="48"/>
      <c r="F888" s="48"/>
      <c r="G888" s="64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  <c r="AA888" s="48"/>
      <c r="AB888" s="48"/>
    </row>
    <row r="889" ht="15.75" customHeight="1">
      <c r="A889" s="64"/>
      <c r="B889" s="64"/>
      <c r="C889" s="64"/>
      <c r="D889" s="64"/>
      <c r="E889" s="48"/>
      <c r="F889" s="48"/>
      <c r="G889" s="64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  <c r="AA889" s="48"/>
      <c r="AB889" s="48"/>
    </row>
    <row r="890" ht="15.75" customHeight="1">
      <c r="A890" s="64"/>
      <c r="B890" s="64"/>
      <c r="C890" s="64"/>
      <c r="D890" s="64"/>
      <c r="E890" s="48"/>
      <c r="F890" s="48"/>
      <c r="G890" s="64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  <c r="AA890" s="48"/>
      <c r="AB890" s="48"/>
    </row>
    <row r="891" ht="15.75" customHeight="1">
      <c r="A891" s="64"/>
      <c r="B891" s="64"/>
      <c r="C891" s="65"/>
      <c r="D891" s="64"/>
      <c r="E891" s="48"/>
      <c r="F891" s="48"/>
      <c r="G891" s="64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  <c r="AA891" s="48"/>
      <c r="AB891" s="48"/>
    </row>
    <row r="892" ht="15.75" customHeight="1">
      <c r="A892" s="64"/>
      <c r="B892" s="64"/>
      <c r="C892" s="65"/>
      <c r="D892" s="64"/>
      <c r="E892" s="48"/>
      <c r="F892" s="48"/>
      <c r="G892" s="64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  <c r="AA892" s="48"/>
      <c r="AB892" s="48"/>
    </row>
    <row r="893" ht="15.75" customHeight="1">
      <c r="A893" s="64"/>
      <c r="B893" s="64"/>
      <c r="C893" s="65"/>
      <c r="D893" s="64"/>
      <c r="E893" s="48"/>
      <c r="F893" s="48"/>
      <c r="G893" s="64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  <c r="AA893" s="48"/>
      <c r="AB893" s="48"/>
    </row>
    <row r="894" ht="15.75" customHeight="1">
      <c r="A894" s="64"/>
      <c r="B894" s="64"/>
      <c r="C894" s="65"/>
      <c r="D894" s="64"/>
      <c r="E894" s="48"/>
      <c r="F894" s="48"/>
      <c r="G894" s="64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  <c r="AA894" s="48"/>
      <c r="AB894" s="48"/>
    </row>
    <row r="895" ht="15.75" customHeight="1">
      <c r="A895" s="64"/>
      <c r="B895" s="64"/>
      <c r="C895" s="65"/>
      <c r="D895" s="64"/>
      <c r="E895" s="48"/>
      <c r="F895" s="48"/>
      <c r="G895" s="64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  <c r="AA895" s="48"/>
      <c r="AB895" s="48"/>
    </row>
    <row r="896" ht="15.75" customHeight="1">
      <c r="A896" s="64"/>
      <c r="B896" s="64"/>
      <c r="C896" s="65"/>
      <c r="D896" s="64"/>
      <c r="E896" s="48"/>
      <c r="F896" s="48"/>
      <c r="G896" s="64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  <c r="AA896" s="48"/>
      <c r="AB896" s="48"/>
    </row>
    <row r="897" ht="15.75" customHeight="1">
      <c r="A897" s="64"/>
      <c r="B897" s="64"/>
      <c r="C897" s="65"/>
      <c r="D897" s="64"/>
      <c r="E897" s="48"/>
      <c r="F897" s="48"/>
      <c r="G897" s="64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  <c r="AA897" s="48"/>
      <c r="AB897" s="48"/>
    </row>
    <row r="898" ht="15.75" customHeight="1">
      <c r="A898" s="64"/>
      <c r="B898" s="64"/>
      <c r="C898" s="65"/>
      <c r="D898" s="64"/>
      <c r="E898" s="48"/>
      <c r="F898" s="48"/>
      <c r="G898" s="64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  <c r="AA898" s="48"/>
      <c r="AB898" s="48"/>
    </row>
  </sheetData>
  <mergeCells count="3">
    <mergeCell ref="A1:A2"/>
    <mergeCell ref="B1:J1"/>
    <mergeCell ref="A11:J11"/>
  </mergeCells>
  <dataValidations>
    <dataValidation type="list" allowBlank="1" showErrorMessage="1" sqref="G3:G10">
      <formula1>"Estratégico,Financeiro/orçamentário,Operacionais,Legal/de conformidade,Imagem/reputação,Integridade"</formula1>
    </dataValidation>
    <dataValidation type="list" allowBlank="1" showErrorMessage="1" sqref="F3:F10">
      <formula1>"Ameaça,Oportunidade"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0.38"/>
    <col customWidth="1" min="2" max="3" width="35.88"/>
    <col customWidth="1" min="4" max="4" width="15.5"/>
    <col customWidth="1" hidden="1" min="5" max="5" width="6.63"/>
    <col customWidth="1" hidden="1" min="7" max="7" width="6.63"/>
    <col customWidth="1" hidden="1" min="8" max="8" width="20.0"/>
    <col customWidth="1" min="9" max="9" width="17.25"/>
    <col customWidth="1" min="10" max="10" width="36.25"/>
    <col customWidth="1" min="11" max="11" width="32.13"/>
    <col customWidth="1" min="12" max="12" width="15.0"/>
    <col customWidth="1" hidden="1" min="13" max="13" width="9.0"/>
    <col customWidth="1" hidden="1" min="14" max="14" width="14.88"/>
    <col customWidth="1" min="15" max="15" width="14.88"/>
    <col customWidth="1" min="16" max="16" width="17.75"/>
  </cols>
  <sheetData>
    <row r="1">
      <c r="A1" s="66" t="s">
        <v>123</v>
      </c>
      <c r="B1" s="3"/>
      <c r="C1" s="3"/>
      <c r="D1" s="3"/>
      <c r="E1" s="3"/>
      <c r="F1" s="3"/>
      <c r="G1" s="3"/>
      <c r="H1" s="3"/>
      <c r="I1" s="4"/>
      <c r="J1" s="66" t="s">
        <v>124</v>
      </c>
      <c r="K1" s="3"/>
      <c r="L1" s="4"/>
      <c r="M1" s="67"/>
      <c r="N1" s="67"/>
      <c r="O1" s="66" t="s">
        <v>125</v>
      </c>
      <c r="P1" s="4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</row>
    <row r="2">
      <c r="A2" s="69" t="s">
        <v>126</v>
      </c>
      <c r="B2" s="69" t="str">
        <f>'ETAPA 2. IDENTIFICAÇÃO DE EVENT'!I2</f>
        <v>Causas
(descrever)</v>
      </c>
      <c r="C2" s="69" t="str">
        <f>'ETAPA 2. IDENTIFICAÇÃO DE EVENT'!J2</f>
        <v>Consequências
(descrever)</v>
      </c>
      <c r="D2" s="67" t="s">
        <v>127</v>
      </c>
      <c r="E2" s="67" t="s">
        <v>128</v>
      </c>
      <c r="F2" s="67" t="s">
        <v>129</v>
      </c>
      <c r="G2" s="67" t="s">
        <v>130</v>
      </c>
      <c r="H2" s="67" t="s">
        <v>131</v>
      </c>
      <c r="I2" s="70" t="s">
        <v>132</v>
      </c>
      <c r="J2" s="71" t="s">
        <v>133</v>
      </c>
      <c r="K2" s="71" t="s">
        <v>134</v>
      </c>
      <c r="L2" s="70" t="s">
        <v>124</v>
      </c>
      <c r="M2" s="70" t="s">
        <v>135</v>
      </c>
      <c r="N2" s="70" t="s">
        <v>125</v>
      </c>
      <c r="O2" s="70" t="s">
        <v>136</v>
      </c>
      <c r="P2" s="70" t="s">
        <v>137</v>
      </c>
      <c r="Q2" s="72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</row>
    <row r="3">
      <c r="A3" s="73" t="str">
        <f>'ETAPA 2. IDENTIFICAÇÃO DE EVENT'!E3</f>
        <v>Ineficiência na distribuição de vagas nas unidades</v>
      </c>
      <c r="B3" s="73" t="str">
        <f>'ETAPA 2. IDENTIFICAÇÃO DE EVENT'!I3</f>
        <v>- Falta de transparência das regras e das vagas disponíveis para movimentação
- Metodologia de dimensionamento ineficiente
- Falta de suporte político para a operacionalização do dimensionamento
- Falta de edital de remoção/redistribuição
- Liberação para afastamentos sem planejamento
- Alocação de perfis inadequados</v>
      </c>
      <c r="C3" s="73" t="str">
        <f>'ETAPA 2. IDENTIFICAÇÃO DE EVENT'!J3</f>
        <v>- Redução/Atraso nas entregas
- Sobrecarga dos demais servidores do setor
- Equipes numerosas e ingerenciáveis
- Ingerência na distribuição das tarefas
- Abertura para ações não íntegras
- Desconfiança dos servidores nos processos internos da progep, reforçando a impressão de parcialidade das decisões</v>
      </c>
      <c r="D3" s="74" t="s">
        <v>138</v>
      </c>
      <c r="E3" s="75">
        <f t="shared" ref="E3:E10" si="1">IF(D3 = "Muito alta", 10, IF(D3 = "Alta", 8, IF(D3 = "Média", 5, IF(D3 = "Baixa", 2, IF(D3 = "Muito baixa", 1,0)))))</f>
        <v>8</v>
      </c>
      <c r="F3" s="76" t="s">
        <v>139</v>
      </c>
      <c r="G3" s="75">
        <f t="shared" ref="G3:G10" si="2">IF(F3 = "Muito alto", 10, IF(F3 = "Alto", 8, IF(F3 = "Médio", 5, IF(F3 = "Baixo", 2, IF(F3 = "Muito baixo", 1,0)))))</f>
        <v>8</v>
      </c>
      <c r="H3" s="75">
        <f t="shared" ref="H3:H10" si="3">E3*G3</f>
        <v>64</v>
      </c>
      <c r="I3" s="75" t="str">
        <f t="shared" ref="I3:I10" si="4">IF(H3=0,"",IF(H3&lt;10, "Risco Baixo", IF(H3&lt;40, "Risco Médio", IF(H3&lt;80, "Risco Alto", "Risco Extremo"))))</f>
        <v>Risco Alto</v>
      </c>
      <c r="J3" s="77" t="s">
        <v>140</v>
      </c>
      <c r="K3" s="78" t="s">
        <v>141</v>
      </c>
      <c r="L3" s="79" t="s">
        <v>142</v>
      </c>
      <c r="M3" s="80">
        <f t="shared" ref="M3:M10" si="5">IFS(L3="Inexistente",1,L3="Fraco",0.8,L3="Mediano",0.6,L3="Satisfatório",0.4,L3="Forte",0.2)</f>
        <v>0.8</v>
      </c>
      <c r="N3" s="80">
        <f t="shared" ref="N3:N10" si="6">H3*M3</f>
        <v>51.2</v>
      </c>
      <c r="O3" s="80" t="str">
        <f t="shared" ref="O3:O10" si="7">IFS(N3=0,"",N3&lt;10,"Risco Baixo",N3&lt;40,"Risco Médio",N3&lt;80,"Risco Alto",N3&gt;=80,"Risco Extremo")</f>
        <v>Risco Alto</v>
      </c>
      <c r="P3" s="81">
        <v>45078.0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</row>
    <row r="4">
      <c r="A4" s="73" t="str">
        <f>'ETAPA 2. IDENTIFICAÇÃO DE EVENT'!E4</f>
        <v>Realização de atividades autorreferenciadas*</v>
      </c>
      <c r="B4" s="73" t="str">
        <f>'ETAPA 2. IDENTIFICAÇÃO DE EVENT'!I4</f>
        <v>- Não observação da necessidades dos usuários (horário e local de atendimento, perfil da equipe de atendimento etc);
- Falta de rotatividades planejada das equipes e gestores;
- Falta de conhecimento das necessidades das demais unidades da Universidade Federal do Ceará;
- Falta de transparência nos processos
- Falta de normativo
- Ausência de planejamento integrado</v>
      </c>
      <c r="C4" s="73" t="str">
        <f>'ETAPA 2. IDENTIFICAÇÃO DE EVENT'!J4</f>
        <v>- Desconfiança sobre as informações prestadas (em razão da insegurança da equipe de atendimento)
- Insatisfação dos serviços prestados;
- Não entrega dos serviços prestados à comunidade;
- Pessoalidade;
- Clientelismo;
- Conflito de Interesse;
- Possível desnorteamento do usuário do serviço;</v>
      </c>
      <c r="D4" s="79" t="s">
        <v>138</v>
      </c>
      <c r="E4" s="75">
        <f t="shared" si="1"/>
        <v>8</v>
      </c>
      <c r="F4" s="79" t="s">
        <v>143</v>
      </c>
      <c r="G4" s="75">
        <f t="shared" si="2"/>
        <v>5</v>
      </c>
      <c r="H4" s="75">
        <f t="shared" si="3"/>
        <v>40</v>
      </c>
      <c r="I4" s="75" t="str">
        <f t="shared" si="4"/>
        <v>Risco Alto</v>
      </c>
      <c r="J4" s="82" t="s">
        <v>144</v>
      </c>
      <c r="K4" s="78" t="s">
        <v>145</v>
      </c>
      <c r="L4" s="79" t="s">
        <v>146</v>
      </c>
      <c r="M4" s="80">
        <f t="shared" si="5"/>
        <v>0.6</v>
      </c>
      <c r="N4" s="80">
        <f t="shared" si="6"/>
        <v>24</v>
      </c>
      <c r="O4" s="80" t="str">
        <f t="shared" si="7"/>
        <v>Risco Médio</v>
      </c>
      <c r="P4" s="81">
        <v>45078.0</v>
      </c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</row>
    <row r="5">
      <c r="A5" s="73" t="str">
        <f>'ETAPA 2. IDENTIFICAÇÃO DE EVENT'!E5</f>
        <v>Desconhecimento dos serviços prestados (interna/externamente)</v>
      </c>
      <c r="B5" s="73" t="str">
        <f>'ETAPA 2. IDENTIFICAÇÃO DE EVENT'!I5</f>
        <v>- Inobservância aos limites das atividades de competência da Progep - Pró-Reitoria de Gestão de Pessoasconforme Regimento e Reestruturação aprovados pelo Conselho Universitário - CONSUNI
- Ausência de uma carta de serviços
- Indefinição dos papéis e responsabilidades (servidores/setores)
- Falta de mapeamento dos processos
- Falta de Política de Gestão de Pessoas
- Indefinição do papel da Progep - Pró-Reitoria de Gestão de Pessoasna Portaria nº 1065/2014 (conflito de interesses na Universidade Federal do Ceará)
- Falta do fluxo de consulta do SECI na Universidade Federal do Ceará
- Ausência/Ineficiência da capacitação
- Falta de cultura de gestão do conhecimento</v>
      </c>
      <c r="C5" s="73" t="str">
        <f>'ETAPA 2. IDENTIFICAÇÃO DE EVENT'!J5</f>
        <v>- Sobreposição de atividades;
- Responsabilização inadequada;
- Erros na condução das atividades;
- Possível descumprimento de obrigação;</v>
      </c>
      <c r="D5" s="79" t="s">
        <v>147</v>
      </c>
      <c r="E5" s="75">
        <f t="shared" si="1"/>
        <v>10</v>
      </c>
      <c r="F5" s="79" t="s">
        <v>139</v>
      </c>
      <c r="G5" s="75">
        <f t="shared" si="2"/>
        <v>8</v>
      </c>
      <c r="H5" s="75">
        <f t="shared" si="3"/>
        <v>80</v>
      </c>
      <c r="I5" s="75" t="str">
        <f t="shared" si="4"/>
        <v>Risco Extremo</v>
      </c>
      <c r="J5" s="77" t="s">
        <v>148</v>
      </c>
      <c r="K5" s="78" t="s">
        <v>149</v>
      </c>
      <c r="L5" s="79" t="s">
        <v>150</v>
      </c>
      <c r="M5" s="80">
        <f t="shared" si="5"/>
        <v>0.4</v>
      </c>
      <c r="N5" s="80">
        <f t="shared" si="6"/>
        <v>32</v>
      </c>
      <c r="O5" s="80" t="str">
        <f t="shared" si="7"/>
        <v>Risco Médio</v>
      </c>
      <c r="P5" s="81">
        <v>45078.0</v>
      </c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</row>
    <row r="6">
      <c r="A6" s="73" t="str">
        <f>'ETAPA 2. IDENTIFICAÇÃO DE EVENT'!E6</f>
        <v>Ausência de ações efetivas para a inclusão (capacitismo, etarísmo, acessibilidade, racial, sexual, gênero etc)</v>
      </c>
      <c r="B6" s="73" t="str">
        <f>'ETAPA 2. IDENTIFICAÇÃO DE EVENT'!I6</f>
        <v>- Ausência de política de gestão de pessoas
- Formação inexistente/inadequada das equipes para o planejamento e a promoção de ações inclusivas;
- Inobservância das legislações vigentes;
- Ausência de recursos
- Descomprometimento do gestor responsável</v>
      </c>
      <c r="C6" s="73" t="str">
        <f>'ETAPA 2. IDENTIFICAÇÃO DE EVENT'!J6</f>
        <v>- Constrangimento público (muitas vezes, sem a devida reparação)
- Judicialização;
- Reclamações na Ouvidoria;
- Abertura de Processo Administrativo;
- Adoecimento do servidor;
- Enfraquecimento da imagem da Universidade Federal do Ceará perante a sociedade</v>
      </c>
      <c r="D6" s="79" t="s">
        <v>138</v>
      </c>
      <c r="E6" s="75">
        <f t="shared" si="1"/>
        <v>8</v>
      </c>
      <c r="F6" s="79" t="s">
        <v>139</v>
      </c>
      <c r="G6" s="75">
        <f t="shared" si="2"/>
        <v>8</v>
      </c>
      <c r="H6" s="75">
        <f t="shared" si="3"/>
        <v>64</v>
      </c>
      <c r="I6" s="75" t="str">
        <f t="shared" si="4"/>
        <v>Risco Alto</v>
      </c>
      <c r="J6" s="77" t="s">
        <v>151</v>
      </c>
      <c r="K6" s="78" t="s">
        <v>152</v>
      </c>
      <c r="L6" s="79" t="s">
        <v>146</v>
      </c>
      <c r="M6" s="80">
        <f t="shared" si="5"/>
        <v>0.6</v>
      </c>
      <c r="N6" s="80">
        <f t="shared" si="6"/>
        <v>38.4</v>
      </c>
      <c r="O6" s="80" t="str">
        <f t="shared" si="7"/>
        <v>Risco Médio</v>
      </c>
      <c r="P6" s="81">
        <v>45078.0</v>
      </c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</row>
    <row r="7">
      <c r="A7" s="73" t="str">
        <f>'ETAPA 2. IDENTIFICAÇÃO DE EVENT'!E7</f>
        <v>Inobservância da gestão por competências (gestores/equipes)</v>
      </c>
      <c r="B7" s="73" t="str">
        <f>'ETAPA 2. IDENTIFICAÇÃO DE EVENT'!I7</f>
        <v>- Formação inadequada dos atuais gestores
- Falta de formação de potenciais gestores
- Falta de uma política de Sucessão
- Escolha não baseada em critérios técnicos
- Geração de Conflitos</v>
      </c>
      <c r="C7" s="73" t="str">
        <f>'ETAPA 2. IDENTIFICAÇÃO DE EVENT'!J7</f>
        <v>- Atribuição indevida de tarefas e atividades;
- Seleção inadequada das equipes e gestores(as);
- Insatisfação das equipes de trabalho pela falta de transparência para a seleção dos gestores;
- Incertezas na equipe diante do ambiente de mudança
- Desorganização interna
- Indefinição de papéis e responsabilidades para a atribuição de tarefas e atividades
- Morosidade na realização das atividades e perda de prazos
- Indisciplina e insubordinação dos membros da equipe negligenciada.</v>
      </c>
      <c r="D7" s="79" t="s">
        <v>138</v>
      </c>
      <c r="E7" s="75">
        <f t="shared" si="1"/>
        <v>8</v>
      </c>
      <c r="F7" s="79" t="s">
        <v>139</v>
      </c>
      <c r="G7" s="75">
        <f t="shared" si="2"/>
        <v>8</v>
      </c>
      <c r="H7" s="75">
        <f t="shared" si="3"/>
        <v>64</v>
      </c>
      <c r="I7" s="75" t="str">
        <f t="shared" si="4"/>
        <v>Risco Alto</v>
      </c>
      <c r="J7" s="77" t="s">
        <v>153</v>
      </c>
      <c r="K7" s="83" t="s">
        <v>154</v>
      </c>
      <c r="L7" s="79" t="s">
        <v>155</v>
      </c>
      <c r="M7" s="80">
        <f t="shared" si="5"/>
        <v>0.2</v>
      </c>
      <c r="N7" s="80">
        <f t="shared" si="6"/>
        <v>12.8</v>
      </c>
      <c r="O7" s="80" t="str">
        <f t="shared" si="7"/>
        <v>Risco Médio</v>
      </c>
      <c r="P7" s="81">
        <v>45078.0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</row>
    <row r="8">
      <c r="A8" s="73" t="str">
        <f>'ETAPA 2. IDENTIFICAÇÃO DE EVENT'!E8</f>
        <v>Ausência de ações efetiva de enfrentamento ao assédio</v>
      </c>
      <c r="B8" s="73" t="str">
        <f>'ETAPA 2. IDENTIFICAÇÃO DE EVENT'!I8</f>
        <v>- Ausência de política de combate ao assédio
- Formação inexistente/inadequada de combate ao assédio
- Omissão da gestão</v>
      </c>
      <c r="C8" s="73" t="str">
        <f>'ETAPA 2. IDENTIFICAÇÃO DE EVENT'!J8</f>
        <v>- Judicialização
- Reclamações na Ouvidoria
- Abertura de Processo Administrativo
- Adoecimento do servidor
- Redução do número de servidores por licença saúde
- Ausência de punição devida ao infrator
- Fortalece a cultura da impunidade
- Desestímulo a novas denúncias</v>
      </c>
      <c r="D8" s="79" t="s">
        <v>138</v>
      </c>
      <c r="E8" s="75">
        <f t="shared" si="1"/>
        <v>8</v>
      </c>
      <c r="F8" s="79" t="s">
        <v>156</v>
      </c>
      <c r="G8" s="75">
        <f t="shared" si="2"/>
        <v>10</v>
      </c>
      <c r="H8" s="75">
        <f t="shared" si="3"/>
        <v>80</v>
      </c>
      <c r="I8" s="75" t="str">
        <f t="shared" si="4"/>
        <v>Risco Extremo</v>
      </c>
      <c r="J8" s="78" t="s">
        <v>157</v>
      </c>
      <c r="K8" s="78" t="s">
        <v>158</v>
      </c>
      <c r="L8" s="79" t="s">
        <v>146</v>
      </c>
      <c r="M8" s="80">
        <f t="shared" si="5"/>
        <v>0.6</v>
      </c>
      <c r="N8" s="80">
        <f t="shared" si="6"/>
        <v>48</v>
      </c>
      <c r="O8" s="80" t="str">
        <f t="shared" si="7"/>
        <v>Risco Alto</v>
      </c>
      <c r="P8" s="81">
        <v>45078.0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</row>
    <row r="9">
      <c r="A9" s="73" t="str">
        <f>'ETAPA 2. IDENTIFICAÇÃO DE EVENT'!E9</f>
        <v>Limitação dos recursos financeiros/
orçamentários</v>
      </c>
      <c r="B9" s="73" t="str">
        <f>'ETAPA 2. IDENTIFICAÇÃO DE EVENT'!I9</f>
        <v>- Falta de planejamento orçamentário adequado
- Corte orçamentário/financeiro (anunciado ou não previsto)</v>
      </c>
      <c r="C9" s="73" t="str">
        <f>'ETAPA 2. IDENTIFICAÇÃO DE EVENT'!J9</f>
        <v>- Não execução de reformas estruturais necessárias para tornar as edificações acessíveis
- Insuficiência materiais para a execução das políticas de gestão de pessoas;
- Descontinuidade de contratos de terceirização e de contratações de servidores docentes temporários o que pode incidir na não autorização de afastamentos docentes para pesquisas em pós-doc e etc, prejudicando assim a atividade-fim da Universidade</v>
      </c>
      <c r="D9" s="79" t="s">
        <v>147</v>
      </c>
      <c r="E9" s="75">
        <f t="shared" si="1"/>
        <v>10</v>
      </c>
      <c r="F9" s="79" t="s">
        <v>156</v>
      </c>
      <c r="G9" s="75">
        <f t="shared" si="2"/>
        <v>10</v>
      </c>
      <c r="H9" s="75">
        <f t="shared" si="3"/>
        <v>100</v>
      </c>
      <c r="I9" s="75" t="str">
        <f t="shared" si="4"/>
        <v>Risco Extremo</v>
      </c>
      <c r="J9" s="78" t="s">
        <v>159</v>
      </c>
      <c r="K9" s="78" t="s">
        <v>160</v>
      </c>
      <c r="L9" s="79" t="s">
        <v>155</v>
      </c>
      <c r="M9" s="80">
        <f t="shared" si="5"/>
        <v>0.2</v>
      </c>
      <c r="N9" s="80">
        <f t="shared" si="6"/>
        <v>20</v>
      </c>
      <c r="O9" s="80" t="str">
        <f t="shared" si="7"/>
        <v>Risco Médio</v>
      </c>
      <c r="P9" s="81">
        <v>45078.0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</row>
    <row r="10">
      <c r="A10" s="73" t="str">
        <f>'ETAPA 2. IDENTIFICAÇÃO DE EVENT'!E10</f>
        <v>Inobservância das diretrizes e orientações da Lei Geral de Proteção de Dados (LGPD)</v>
      </c>
      <c r="B10" s="73" t="str">
        <f>'ETAPA 2. IDENTIFICAÇÃO DE EVENT'!I10</f>
        <v>- Desconhecimento da lei por parte do operador
- Falta de capacitação;
- Inobservância da lei para a construção de fluxos de trabalho;
- Não priorização de treinamentos dessa natureza para toda a Universidade;
- Não identificação de uma política de dados específica para o tratamento de informações da área de pessoal da Universidade (como protocolo de segurança)
- Falta de cooperação e não priorização dos assuntos de pessoal no Comitê de Proteção de Privacidade de Dados</v>
      </c>
      <c r="C10" s="73" t="str">
        <f>'ETAPA 2. IDENTIFICAÇÃO DE EVENT'!J10</f>
        <v>- Ausência de integração dos sistemas o que obriga os servidores a apresentarem várias vezes os mesmos documentos pelo fato da Universidade Federal do Ceará nao ter suporte para vincular informações funcionais e acadêmicas;
- Falta de tratamento de dados sensíveis dos servidores
- Responsabilização administrativa
- Falha na prestação do serviço de proteção de informações
- Vazamento de dados
- Impacto na confiabilidade da Universidade Federal do Ceará</v>
      </c>
      <c r="D10" s="79" t="s">
        <v>147</v>
      </c>
      <c r="E10" s="75">
        <f t="shared" si="1"/>
        <v>10</v>
      </c>
      <c r="F10" s="79" t="s">
        <v>156</v>
      </c>
      <c r="G10" s="75">
        <f t="shared" si="2"/>
        <v>10</v>
      </c>
      <c r="H10" s="75">
        <f t="shared" si="3"/>
        <v>100</v>
      </c>
      <c r="I10" s="75" t="str">
        <f t="shared" si="4"/>
        <v>Risco Extremo</v>
      </c>
      <c r="J10" s="77" t="s">
        <v>161</v>
      </c>
      <c r="K10" s="78" t="s">
        <v>162</v>
      </c>
      <c r="L10" s="79" t="s">
        <v>142</v>
      </c>
      <c r="M10" s="80">
        <f t="shared" si="5"/>
        <v>0.8</v>
      </c>
      <c r="N10" s="80">
        <f t="shared" si="6"/>
        <v>80</v>
      </c>
      <c r="O10" s="80" t="str">
        <f t="shared" si="7"/>
        <v>Risco Extremo</v>
      </c>
      <c r="P10" s="81">
        <v>45078.0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</row>
    <row r="11">
      <c r="A11" s="84"/>
      <c r="B11" s="84"/>
      <c r="C11" s="84"/>
      <c r="D11" s="85"/>
      <c r="E11" s="85"/>
      <c r="F11" s="85"/>
      <c r="G11" s="85"/>
      <c r="H11" s="85"/>
      <c r="I11" s="85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</row>
    <row r="12">
      <c r="A12" s="84"/>
      <c r="B12" s="84"/>
      <c r="C12" s="84"/>
      <c r="D12" s="85"/>
      <c r="E12" s="85"/>
      <c r="F12" s="85"/>
      <c r="G12" s="85"/>
      <c r="H12" s="85"/>
      <c r="I12" s="85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</row>
    <row r="13">
      <c r="A13" s="84"/>
      <c r="B13" s="84"/>
      <c r="C13" s="84"/>
      <c r="D13" s="85"/>
      <c r="E13" s="85"/>
      <c r="F13" s="85"/>
      <c r="G13" s="85"/>
      <c r="H13" s="85"/>
      <c r="I13" s="85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</row>
    <row r="14">
      <c r="A14" s="84"/>
      <c r="B14" s="84"/>
      <c r="C14" s="84"/>
      <c r="D14" s="85"/>
      <c r="E14" s="85"/>
      <c r="F14" s="85"/>
      <c r="G14" s="85"/>
      <c r="H14" s="85"/>
      <c r="I14" s="85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</row>
    <row r="15">
      <c r="A15" s="84"/>
      <c r="B15" s="84"/>
      <c r="C15" s="84"/>
      <c r="D15" s="85"/>
      <c r="E15" s="85"/>
      <c r="F15" s="85"/>
      <c r="G15" s="85"/>
      <c r="H15" s="85"/>
      <c r="I15" s="85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</row>
    <row r="16">
      <c r="A16" s="84"/>
      <c r="B16" s="84"/>
      <c r="C16" s="84"/>
      <c r="D16" s="85"/>
      <c r="E16" s="85"/>
      <c r="F16" s="85"/>
      <c r="G16" s="85"/>
      <c r="H16" s="85"/>
      <c r="I16" s="85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</row>
    <row r="17">
      <c r="A17" s="84"/>
      <c r="B17" s="84"/>
      <c r="C17" s="84"/>
      <c r="D17" s="85"/>
      <c r="E17" s="85"/>
      <c r="F17" s="85"/>
      <c r="G17" s="85"/>
      <c r="H17" s="85"/>
      <c r="I17" s="85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</row>
    <row r="18">
      <c r="A18" s="84"/>
      <c r="B18" s="84"/>
      <c r="C18" s="84"/>
      <c r="D18" s="85"/>
      <c r="E18" s="85"/>
      <c r="F18" s="85"/>
      <c r="G18" s="85"/>
      <c r="H18" s="85"/>
      <c r="I18" s="85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</row>
    <row r="19">
      <c r="A19" s="84"/>
      <c r="B19" s="84"/>
      <c r="C19" s="84"/>
      <c r="D19" s="85"/>
      <c r="E19" s="85"/>
      <c r="F19" s="85"/>
      <c r="G19" s="85"/>
      <c r="H19" s="85"/>
      <c r="I19" s="85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</row>
    <row r="20">
      <c r="A20" s="84"/>
      <c r="B20" s="84"/>
      <c r="C20" s="84"/>
      <c r="D20" s="85"/>
      <c r="E20" s="85"/>
      <c r="F20" s="85"/>
      <c r="G20" s="85"/>
      <c r="H20" s="85"/>
      <c r="I20" s="85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</row>
    <row r="21">
      <c r="A21" s="84"/>
      <c r="B21" s="84"/>
      <c r="C21" s="84"/>
      <c r="D21" s="85"/>
      <c r="E21" s="85"/>
      <c r="F21" s="85"/>
      <c r="G21" s="85"/>
      <c r="H21" s="85"/>
      <c r="I21" s="85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</row>
    <row r="22">
      <c r="A22" s="84"/>
      <c r="B22" s="84"/>
      <c r="C22" s="84"/>
      <c r="D22" s="85"/>
      <c r="E22" s="85"/>
      <c r="F22" s="85"/>
      <c r="G22" s="85"/>
      <c r="H22" s="85"/>
      <c r="I22" s="85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</row>
    <row r="23">
      <c r="A23" s="84"/>
      <c r="B23" s="84"/>
      <c r="C23" s="84"/>
      <c r="D23" s="85"/>
      <c r="E23" s="85"/>
      <c r="F23" s="85"/>
      <c r="G23" s="85"/>
      <c r="H23" s="85"/>
      <c r="I23" s="85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</row>
    <row r="24">
      <c r="A24" s="84"/>
      <c r="B24" s="84"/>
      <c r="C24" s="84"/>
      <c r="D24" s="85"/>
      <c r="E24" s="85"/>
      <c r="F24" s="85"/>
      <c r="G24" s="85"/>
      <c r="H24" s="85"/>
      <c r="I24" s="85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</row>
    <row r="25">
      <c r="A25" s="84"/>
      <c r="B25" s="84"/>
      <c r="C25" s="84"/>
      <c r="D25" s="85"/>
      <c r="E25" s="85"/>
      <c r="F25" s="85"/>
      <c r="G25" s="85"/>
      <c r="H25" s="85"/>
      <c r="I25" s="85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</row>
    <row r="26">
      <c r="A26" s="84"/>
      <c r="B26" s="84"/>
      <c r="C26" s="84"/>
      <c r="D26" s="85"/>
      <c r="E26" s="85"/>
      <c r="F26" s="85"/>
      <c r="G26" s="85"/>
      <c r="H26" s="85"/>
      <c r="I26" s="85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</row>
    <row r="27">
      <c r="A27" s="84"/>
      <c r="B27" s="84"/>
      <c r="C27" s="84"/>
      <c r="D27" s="85"/>
      <c r="E27" s="85"/>
      <c r="F27" s="85"/>
      <c r="G27" s="85"/>
      <c r="H27" s="85"/>
      <c r="I27" s="85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</row>
    <row r="28">
      <c r="A28" s="84"/>
      <c r="B28" s="84"/>
      <c r="C28" s="84"/>
      <c r="D28" s="85"/>
      <c r="E28" s="85"/>
      <c r="F28" s="85"/>
      <c r="G28" s="85"/>
      <c r="H28" s="85"/>
      <c r="I28" s="85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</row>
    <row r="29">
      <c r="A29" s="84"/>
      <c r="B29" s="84"/>
      <c r="C29" s="84"/>
      <c r="D29" s="85"/>
      <c r="E29" s="85"/>
      <c r="F29" s="85"/>
      <c r="G29" s="85"/>
      <c r="H29" s="85"/>
      <c r="I29" s="85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</row>
    <row r="30">
      <c r="A30" s="84"/>
      <c r="B30" s="84"/>
      <c r="C30" s="84"/>
      <c r="D30" s="85"/>
      <c r="E30" s="85"/>
      <c r="F30" s="85"/>
      <c r="G30" s="85"/>
      <c r="H30" s="85"/>
      <c r="I30" s="85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</row>
    <row r="31">
      <c r="A31" s="84"/>
      <c r="B31" s="84"/>
      <c r="C31" s="84"/>
      <c r="D31" s="85"/>
      <c r="E31" s="85"/>
      <c r="F31" s="85"/>
      <c r="G31" s="85"/>
      <c r="H31" s="85"/>
      <c r="I31" s="85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</row>
    <row r="32">
      <c r="A32" s="84"/>
      <c r="B32" s="84"/>
      <c r="C32" s="84"/>
      <c r="D32" s="85"/>
      <c r="E32" s="85"/>
      <c r="F32" s="85"/>
      <c r="G32" s="85"/>
      <c r="H32" s="85"/>
      <c r="I32" s="85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</row>
    <row r="33">
      <c r="A33" s="84"/>
      <c r="B33" s="84"/>
      <c r="C33" s="84"/>
      <c r="D33" s="85"/>
      <c r="E33" s="85"/>
      <c r="F33" s="85"/>
      <c r="G33" s="85"/>
      <c r="H33" s="85"/>
      <c r="I33" s="85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</row>
    <row r="34">
      <c r="A34" s="84"/>
      <c r="B34" s="84"/>
      <c r="C34" s="84"/>
      <c r="D34" s="85"/>
      <c r="E34" s="85"/>
      <c r="F34" s="85"/>
      <c r="G34" s="85"/>
      <c r="H34" s="85"/>
      <c r="I34" s="85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</row>
    <row r="35">
      <c r="A35" s="84"/>
      <c r="B35" s="84"/>
      <c r="C35" s="84"/>
      <c r="D35" s="85"/>
      <c r="E35" s="85"/>
      <c r="F35" s="85"/>
      <c r="G35" s="85"/>
      <c r="H35" s="85"/>
      <c r="I35" s="85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</row>
    <row r="36">
      <c r="A36" s="84"/>
      <c r="B36" s="84"/>
      <c r="C36" s="84"/>
      <c r="D36" s="85"/>
      <c r="E36" s="85"/>
      <c r="F36" s="85"/>
      <c r="G36" s="85"/>
      <c r="H36" s="85"/>
      <c r="I36" s="85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</row>
    <row r="37">
      <c r="A37" s="84"/>
      <c r="B37" s="84"/>
      <c r="C37" s="84"/>
      <c r="D37" s="85"/>
      <c r="E37" s="85"/>
      <c r="F37" s="85"/>
      <c r="G37" s="85"/>
      <c r="H37" s="85"/>
      <c r="I37" s="85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</row>
    <row r="38">
      <c r="A38" s="84"/>
      <c r="B38" s="84"/>
      <c r="C38" s="84"/>
      <c r="D38" s="85"/>
      <c r="E38" s="85"/>
      <c r="F38" s="85"/>
      <c r="G38" s="85"/>
      <c r="H38" s="85"/>
      <c r="I38" s="85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</row>
    <row r="39">
      <c r="A39" s="84"/>
      <c r="B39" s="84"/>
      <c r="C39" s="84"/>
      <c r="D39" s="85"/>
      <c r="E39" s="85"/>
      <c r="F39" s="85"/>
      <c r="G39" s="85"/>
      <c r="H39" s="85"/>
      <c r="I39" s="85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</row>
    <row r="40">
      <c r="A40" s="84"/>
      <c r="B40" s="84"/>
      <c r="C40" s="84"/>
      <c r="D40" s="85"/>
      <c r="E40" s="85"/>
      <c r="F40" s="85"/>
      <c r="G40" s="85"/>
      <c r="H40" s="85"/>
      <c r="I40" s="85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</row>
    <row r="41">
      <c r="A41" s="84"/>
      <c r="B41" s="84"/>
      <c r="C41" s="84"/>
      <c r="D41" s="85"/>
      <c r="E41" s="85"/>
      <c r="F41" s="85"/>
      <c r="G41" s="85"/>
      <c r="H41" s="85"/>
      <c r="I41" s="85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</row>
    <row r="42">
      <c r="A42" s="84"/>
      <c r="B42" s="84"/>
      <c r="C42" s="84"/>
      <c r="D42" s="85"/>
      <c r="E42" s="85"/>
      <c r="F42" s="85"/>
      <c r="G42" s="85"/>
      <c r="H42" s="85"/>
      <c r="I42" s="85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</row>
    <row r="43">
      <c r="A43" s="84"/>
      <c r="B43" s="84"/>
      <c r="C43" s="84"/>
      <c r="D43" s="85"/>
      <c r="E43" s="85"/>
      <c r="F43" s="85"/>
      <c r="G43" s="85"/>
      <c r="H43" s="85"/>
      <c r="I43" s="85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</row>
    <row r="44">
      <c r="A44" s="84"/>
      <c r="B44" s="84"/>
      <c r="C44" s="84"/>
      <c r="D44" s="85"/>
      <c r="E44" s="85"/>
      <c r="F44" s="85"/>
      <c r="G44" s="85"/>
      <c r="H44" s="85"/>
      <c r="I44" s="85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</row>
    <row r="45">
      <c r="A45" s="84"/>
      <c r="B45" s="84"/>
      <c r="C45" s="84"/>
      <c r="D45" s="85"/>
      <c r="E45" s="85"/>
      <c r="F45" s="85"/>
      <c r="G45" s="85"/>
      <c r="H45" s="85"/>
      <c r="I45" s="85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</row>
    <row r="46">
      <c r="A46" s="84"/>
      <c r="B46" s="84"/>
      <c r="C46" s="84"/>
      <c r="D46" s="85"/>
      <c r="E46" s="85"/>
      <c r="F46" s="85"/>
      <c r="G46" s="85"/>
      <c r="H46" s="85"/>
      <c r="I46" s="85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</row>
    <row r="47">
      <c r="A47" s="84"/>
      <c r="B47" s="84"/>
      <c r="C47" s="84"/>
      <c r="D47" s="85"/>
      <c r="E47" s="85"/>
      <c r="F47" s="85"/>
      <c r="G47" s="85"/>
      <c r="H47" s="85"/>
      <c r="I47" s="85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</row>
    <row r="48">
      <c r="A48" s="84"/>
      <c r="B48" s="84"/>
      <c r="C48" s="84"/>
      <c r="D48" s="85"/>
      <c r="E48" s="85"/>
      <c r="F48" s="85"/>
      <c r="G48" s="85"/>
      <c r="H48" s="85"/>
      <c r="I48" s="85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</row>
    <row r="49">
      <c r="A49" s="84"/>
      <c r="B49" s="84"/>
      <c r="C49" s="84"/>
      <c r="D49" s="85"/>
      <c r="E49" s="85"/>
      <c r="F49" s="85"/>
      <c r="G49" s="85"/>
      <c r="H49" s="85"/>
      <c r="I49" s="85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</row>
    <row r="50">
      <c r="A50" s="84"/>
      <c r="B50" s="84"/>
      <c r="C50" s="84"/>
      <c r="D50" s="85"/>
      <c r="E50" s="85"/>
      <c r="F50" s="85"/>
      <c r="G50" s="85"/>
      <c r="H50" s="85"/>
      <c r="I50" s="85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</row>
    <row r="51">
      <c r="A51" s="84"/>
      <c r="B51" s="84"/>
      <c r="C51" s="84"/>
      <c r="D51" s="85"/>
      <c r="E51" s="85"/>
      <c r="F51" s="85"/>
      <c r="G51" s="85"/>
      <c r="H51" s="85"/>
      <c r="I51" s="85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</row>
    <row r="52">
      <c r="A52" s="84"/>
      <c r="B52" s="84"/>
      <c r="C52" s="84"/>
      <c r="D52" s="85"/>
      <c r="E52" s="85"/>
      <c r="F52" s="85"/>
      <c r="G52" s="85"/>
      <c r="H52" s="85"/>
      <c r="I52" s="85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</row>
    <row r="53">
      <c r="A53" s="84"/>
      <c r="B53" s="84"/>
      <c r="C53" s="84"/>
      <c r="D53" s="85"/>
      <c r="E53" s="85"/>
      <c r="F53" s="85"/>
      <c r="G53" s="85"/>
      <c r="H53" s="85"/>
      <c r="I53" s="85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</row>
    <row r="54">
      <c r="A54" s="84"/>
      <c r="B54" s="84"/>
      <c r="C54" s="84"/>
      <c r="D54" s="85"/>
      <c r="E54" s="85"/>
      <c r="F54" s="85"/>
      <c r="G54" s="85"/>
      <c r="H54" s="85"/>
      <c r="I54" s="85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</row>
    <row r="55">
      <c r="A55" s="84"/>
      <c r="B55" s="84"/>
      <c r="C55" s="84"/>
      <c r="D55" s="85"/>
      <c r="E55" s="85"/>
      <c r="F55" s="85"/>
      <c r="G55" s="85"/>
      <c r="H55" s="85"/>
      <c r="I55" s="85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</row>
    <row r="56">
      <c r="A56" s="84"/>
      <c r="B56" s="84"/>
      <c r="C56" s="84"/>
      <c r="D56" s="85"/>
      <c r="E56" s="85"/>
      <c r="F56" s="85"/>
      <c r="G56" s="85"/>
      <c r="H56" s="85"/>
      <c r="I56" s="85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</row>
    <row r="57">
      <c r="A57" s="84"/>
      <c r="B57" s="84"/>
      <c r="C57" s="84"/>
      <c r="D57" s="85"/>
      <c r="E57" s="85"/>
      <c r="F57" s="85"/>
      <c r="G57" s="85"/>
      <c r="H57" s="85"/>
      <c r="I57" s="85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</row>
    <row r="58">
      <c r="A58" s="84"/>
      <c r="B58" s="84"/>
      <c r="C58" s="84"/>
      <c r="D58" s="85"/>
      <c r="E58" s="85"/>
      <c r="F58" s="85"/>
      <c r="G58" s="85"/>
      <c r="H58" s="85"/>
      <c r="I58" s="85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</row>
    <row r="59">
      <c r="A59" s="84"/>
      <c r="B59" s="84"/>
      <c r="C59" s="84"/>
      <c r="D59" s="85"/>
      <c r="E59" s="85"/>
      <c r="F59" s="85"/>
      <c r="G59" s="85"/>
      <c r="H59" s="85"/>
      <c r="I59" s="85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</row>
    <row r="60">
      <c r="A60" s="84"/>
      <c r="B60" s="84"/>
      <c r="C60" s="84"/>
      <c r="D60" s="85"/>
      <c r="E60" s="85"/>
      <c r="F60" s="85"/>
      <c r="G60" s="85"/>
      <c r="H60" s="85"/>
      <c r="I60" s="85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</row>
    <row r="61">
      <c r="A61" s="84"/>
      <c r="B61" s="84"/>
      <c r="C61" s="84"/>
      <c r="D61" s="85"/>
      <c r="E61" s="85"/>
      <c r="F61" s="85"/>
      <c r="G61" s="85"/>
      <c r="H61" s="85"/>
      <c r="I61" s="85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</row>
    <row r="62">
      <c r="A62" s="84"/>
      <c r="B62" s="84"/>
      <c r="C62" s="84"/>
      <c r="D62" s="85"/>
      <c r="E62" s="85"/>
      <c r="F62" s="85"/>
      <c r="G62" s="85"/>
      <c r="H62" s="85"/>
      <c r="I62" s="85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</row>
    <row r="63">
      <c r="A63" s="84"/>
      <c r="B63" s="84"/>
      <c r="C63" s="84"/>
      <c r="D63" s="85"/>
      <c r="E63" s="85"/>
      <c r="F63" s="85"/>
      <c r="G63" s="85"/>
      <c r="H63" s="85"/>
      <c r="I63" s="85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</row>
    <row r="64">
      <c r="A64" s="84"/>
      <c r="B64" s="84"/>
      <c r="C64" s="84"/>
      <c r="D64" s="85"/>
      <c r="E64" s="85"/>
      <c r="F64" s="85"/>
      <c r="G64" s="85"/>
      <c r="H64" s="85"/>
      <c r="I64" s="85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</row>
    <row r="65">
      <c r="A65" s="84"/>
      <c r="B65" s="84"/>
      <c r="C65" s="84"/>
      <c r="D65" s="85"/>
      <c r="E65" s="85"/>
      <c r="F65" s="85"/>
      <c r="G65" s="85"/>
      <c r="H65" s="85"/>
      <c r="I65" s="85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</row>
    <row r="66">
      <c r="A66" s="84"/>
      <c r="B66" s="84"/>
      <c r="C66" s="84"/>
      <c r="D66" s="85"/>
      <c r="E66" s="85"/>
      <c r="F66" s="85"/>
      <c r="G66" s="85"/>
      <c r="H66" s="85"/>
      <c r="I66" s="85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</row>
    <row r="67">
      <c r="A67" s="84"/>
      <c r="B67" s="84"/>
      <c r="C67" s="84"/>
      <c r="D67" s="85"/>
      <c r="E67" s="85"/>
      <c r="F67" s="85"/>
      <c r="G67" s="85"/>
      <c r="H67" s="85"/>
      <c r="I67" s="85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</row>
    <row r="68">
      <c r="A68" s="84"/>
      <c r="B68" s="84"/>
      <c r="C68" s="84"/>
      <c r="D68" s="85"/>
      <c r="E68" s="85"/>
      <c r="F68" s="85"/>
      <c r="G68" s="85"/>
      <c r="H68" s="85"/>
      <c r="I68" s="85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</row>
    <row r="69">
      <c r="A69" s="84"/>
      <c r="B69" s="84"/>
      <c r="C69" s="84"/>
      <c r="D69" s="85"/>
      <c r="E69" s="85"/>
      <c r="F69" s="85"/>
      <c r="G69" s="85"/>
      <c r="H69" s="85"/>
      <c r="I69" s="85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</row>
    <row r="70">
      <c r="A70" s="84"/>
      <c r="B70" s="84"/>
      <c r="C70" s="84"/>
      <c r="D70" s="85"/>
      <c r="E70" s="85"/>
      <c r="F70" s="85"/>
      <c r="G70" s="85"/>
      <c r="H70" s="85"/>
      <c r="I70" s="85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</row>
    <row r="71">
      <c r="A71" s="84"/>
      <c r="B71" s="84"/>
      <c r="C71" s="84"/>
      <c r="D71" s="85"/>
      <c r="E71" s="85"/>
      <c r="F71" s="85"/>
      <c r="G71" s="85"/>
      <c r="H71" s="85"/>
      <c r="I71" s="85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</row>
    <row r="72">
      <c r="A72" s="84"/>
      <c r="B72" s="84"/>
      <c r="C72" s="84"/>
      <c r="D72" s="85"/>
      <c r="E72" s="85"/>
      <c r="F72" s="85"/>
      <c r="G72" s="85"/>
      <c r="H72" s="85"/>
      <c r="I72" s="85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</row>
    <row r="73">
      <c r="A73" s="84"/>
      <c r="B73" s="84"/>
      <c r="C73" s="84"/>
      <c r="D73" s="85"/>
      <c r="E73" s="85"/>
      <c r="F73" s="85"/>
      <c r="G73" s="85"/>
      <c r="H73" s="85"/>
      <c r="I73" s="85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</row>
    <row r="74">
      <c r="A74" s="84"/>
      <c r="B74" s="84"/>
      <c r="C74" s="84"/>
      <c r="D74" s="85"/>
      <c r="E74" s="85"/>
      <c r="F74" s="85"/>
      <c r="G74" s="85"/>
      <c r="H74" s="85"/>
      <c r="I74" s="85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</row>
    <row r="75">
      <c r="A75" s="84"/>
      <c r="B75" s="84"/>
      <c r="C75" s="84"/>
      <c r="D75" s="85"/>
      <c r="E75" s="85"/>
      <c r="F75" s="85"/>
      <c r="G75" s="85"/>
      <c r="H75" s="85"/>
      <c r="I75" s="85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</row>
    <row r="76">
      <c r="A76" s="84"/>
      <c r="B76" s="84"/>
      <c r="C76" s="84"/>
      <c r="D76" s="85"/>
      <c r="E76" s="85"/>
      <c r="F76" s="85"/>
      <c r="G76" s="85"/>
      <c r="H76" s="85"/>
      <c r="I76" s="85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</row>
    <row r="77">
      <c r="A77" s="84"/>
      <c r="B77" s="84"/>
      <c r="C77" s="84"/>
      <c r="D77" s="85"/>
      <c r="E77" s="85"/>
      <c r="F77" s="85"/>
      <c r="G77" s="85"/>
      <c r="H77" s="85"/>
      <c r="I77" s="85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</row>
    <row r="78">
      <c r="A78" s="84"/>
      <c r="B78" s="84"/>
      <c r="C78" s="84"/>
      <c r="D78" s="85"/>
      <c r="E78" s="85"/>
      <c r="F78" s="85"/>
      <c r="G78" s="85"/>
      <c r="H78" s="85"/>
      <c r="I78" s="85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</row>
    <row r="79">
      <c r="A79" s="84"/>
      <c r="B79" s="84"/>
      <c r="C79" s="84"/>
      <c r="D79" s="85"/>
      <c r="E79" s="85"/>
      <c r="F79" s="85"/>
      <c r="G79" s="85"/>
      <c r="H79" s="85"/>
      <c r="I79" s="85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</row>
    <row r="80">
      <c r="A80" s="84"/>
      <c r="B80" s="84"/>
      <c r="C80" s="84"/>
      <c r="D80" s="85"/>
      <c r="E80" s="85"/>
      <c r="F80" s="85"/>
      <c r="G80" s="85"/>
      <c r="H80" s="85"/>
      <c r="I80" s="85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</row>
    <row r="81">
      <c r="A81" s="84"/>
      <c r="B81" s="84"/>
      <c r="C81" s="84"/>
      <c r="D81" s="85"/>
      <c r="E81" s="85"/>
      <c r="F81" s="85"/>
      <c r="G81" s="85"/>
      <c r="H81" s="85"/>
      <c r="I81" s="85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</row>
    <row r="82">
      <c r="A82" s="84"/>
      <c r="B82" s="84"/>
      <c r="C82" s="84"/>
      <c r="D82" s="85"/>
      <c r="E82" s="85"/>
      <c r="F82" s="85"/>
      <c r="G82" s="85"/>
      <c r="H82" s="85"/>
      <c r="I82" s="85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</row>
    <row r="83">
      <c r="A83" s="84"/>
      <c r="B83" s="84"/>
      <c r="C83" s="84"/>
      <c r="D83" s="85"/>
      <c r="E83" s="85"/>
      <c r="F83" s="85"/>
      <c r="G83" s="85"/>
      <c r="H83" s="85"/>
      <c r="I83" s="85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</row>
    <row r="84">
      <c r="A84" s="84"/>
      <c r="B84" s="84"/>
      <c r="C84" s="84"/>
      <c r="D84" s="85"/>
      <c r="E84" s="85"/>
      <c r="F84" s="85"/>
      <c r="G84" s="85"/>
      <c r="H84" s="85"/>
      <c r="I84" s="85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</row>
    <row r="85">
      <c r="A85" s="84"/>
      <c r="B85" s="84"/>
      <c r="C85" s="84"/>
      <c r="D85" s="85"/>
      <c r="E85" s="85"/>
      <c r="F85" s="85"/>
      <c r="G85" s="85"/>
      <c r="H85" s="85"/>
      <c r="I85" s="85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</row>
    <row r="86">
      <c r="A86" s="84"/>
      <c r="B86" s="84"/>
      <c r="C86" s="84"/>
      <c r="D86" s="85"/>
      <c r="E86" s="85"/>
      <c r="F86" s="85"/>
      <c r="G86" s="85"/>
      <c r="H86" s="85"/>
      <c r="I86" s="85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</row>
    <row r="87">
      <c r="A87" s="84"/>
      <c r="B87" s="84"/>
      <c r="C87" s="84"/>
      <c r="D87" s="85"/>
      <c r="E87" s="85"/>
      <c r="F87" s="85"/>
      <c r="G87" s="85"/>
      <c r="H87" s="85"/>
      <c r="I87" s="85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</row>
    <row r="88">
      <c r="A88" s="84"/>
      <c r="B88" s="84"/>
      <c r="C88" s="84"/>
      <c r="D88" s="85"/>
      <c r="E88" s="85"/>
      <c r="F88" s="85"/>
      <c r="G88" s="85"/>
      <c r="H88" s="85"/>
      <c r="I88" s="85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</row>
    <row r="89">
      <c r="A89" s="84"/>
      <c r="B89" s="84"/>
      <c r="C89" s="84"/>
      <c r="D89" s="85"/>
      <c r="E89" s="85"/>
      <c r="F89" s="85"/>
      <c r="G89" s="85"/>
      <c r="H89" s="85"/>
      <c r="I89" s="85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</row>
    <row r="90">
      <c r="A90" s="84"/>
      <c r="B90" s="84"/>
      <c r="C90" s="84"/>
      <c r="D90" s="85"/>
      <c r="E90" s="85"/>
      <c r="F90" s="85"/>
      <c r="G90" s="85"/>
      <c r="H90" s="85"/>
      <c r="I90" s="85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</row>
    <row r="91">
      <c r="A91" s="84"/>
      <c r="B91" s="84"/>
      <c r="C91" s="84"/>
      <c r="D91" s="85"/>
      <c r="E91" s="85"/>
      <c r="F91" s="85"/>
      <c r="G91" s="85"/>
      <c r="H91" s="85"/>
      <c r="I91" s="85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</row>
    <row r="92">
      <c r="A92" s="84"/>
      <c r="B92" s="84"/>
      <c r="C92" s="84"/>
      <c r="D92" s="85"/>
      <c r="E92" s="85"/>
      <c r="F92" s="85"/>
      <c r="G92" s="85"/>
      <c r="H92" s="85"/>
      <c r="I92" s="85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</row>
    <row r="93">
      <c r="A93" s="84"/>
      <c r="B93" s="84"/>
      <c r="C93" s="84"/>
      <c r="D93" s="85"/>
      <c r="E93" s="85"/>
      <c r="F93" s="85"/>
      <c r="G93" s="85"/>
      <c r="H93" s="85"/>
      <c r="I93" s="85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</row>
    <row r="94">
      <c r="A94" s="84"/>
      <c r="B94" s="84"/>
      <c r="C94" s="84"/>
      <c r="D94" s="85"/>
      <c r="E94" s="85"/>
      <c r="F94" s="85"/>
      <c r="G94" s="85"/>
      <c r="H94" s="85"/>
      <c r="I94" s="85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</row>
    <row r="95">
      <c r="A95" s="84"/>
      <c r="B95" s="84"/>
      <c r="C95" s="84"/>
      <c r="D95" s="85"/>
      <c r="E95" s="85"/>
      <c r="F95" s="85"/>
      <c r="G95" s="85"/>
      <c r="H95" s="85"/>
      <c r="I95" s="85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</row>
    <row r="96">
      <c r="A96" s="84"/>
      <c r="B96" s="84"/>
      <c r="C96" s="84"/>
      <c r="D96" s="85"/>
      <c r="E96" s="85"/>
      <c r="F96" s="85"/>
      <c r="G96" s="85"/>
      <c r="H96" s="85"/>
      <c r="I96" s="85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</row>
    <row r="97">
      <c r="A97" s="84"/>
      <c r="B97" s="84"/>
      <c r="C97" s="84"/>
      <c r="D97" s="85"/>
      <c r="E97" s="85"/>
      <c r="F97" s="85"/>
      <c r="G97" s="85"/>
      <c r="H97" s="85"/>
      <c r="I97" s="85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</row>
    <row r="98">
      <c r="A98" s="84"/>
      <c r="B98" s="84"/>
      <c r="C98" s="84"/>
      <c r="D98" s="85"/>
      <c r="E98" s="85"/>
      <c r="F98" s="85"/>
      <c r="G98" s="85"/>
      <c r="H98" s="85"/>
      <c r="I98" s="85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</row>
    <row r="99">
      <c r="A99" s="84"/>
      <c r="B99" s="84"/>
      <c r="C99" s="84"/>
      <c r="D99" s="85"/>
      <c r="E99" s="85"/>
      <c r="F99" s="85"/>
      <c r="G99" s="85"/>
      <c r="H99" s="85"/>
      <c r="I99" s="85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</row>
    <row r="100">
      <c r="A100" s="84"/>
      <c r="B100" s="84"/>
      <c r="C100" s="84"/>
      <c r="D100" s="85"/>
      <c r="E100" s="85"/>
      <c r="F100" s="85"/>
      <c r="G100" s="85"/>
      <c r="H100" s="85"/>
      <c r="I100" s="85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</row>
    <row r="101">
      <c r="A101" s="84"/>
      <c r="B101" s="84"/>
      <c r="C101" s="84"/>
      <c r="D101" s="85"/>
      <c r="E101" s="85"/>
      <c r="F101" s="85"/>
      <c r="G101" s="85"/>
      <c r="H101" s="85"/>
      <c r="I101" s="85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</row>
    <row r="102">
      <c r="A102" s="84"/>
      <c r="B102" s="84"/>
      <c r="C102" s="84"/>
      <c r="D102" s="85"/>
      <c r="E102" s="85"/>
      <c r="F102" s="85"/>
      <c r="G102" s="85"/>
      <c r="H102" s="85"/>
      <c r="I102" s="85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</row>
    <row r="103">
      <c r="A103" s="84"/>
      <c r="B103" s="84"/>
      <c r="C103" s="84"/>
      <c r="D103" s="85"/>
      <c r="E103" s="85"/>
      <c r="F103" s="85"/>
      <c r="G103" s="85"/>
      <c r="H103" s="85"/>
      <c r="I103" s="85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</row>
    <row r="104">
      <c r="A104" s="84"/>
      <c r="B104" s="84"/>
      <c r="C104" s="84"/>
      <c r="D104" s="85"/>
      <c r="E104" s="85"/>
      <c r="F104" s="85"/>
      <c r="G104" s="85"/>
      <c r="H104" s="85"/>
      <c r="I104" s="85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</row>
    <row r="105">
      <c r="A105" s="84"/>
      <c r="B105" s="84"/>
      <c r="C105" s="84"/>
      <c r="D105" s="85"/>
      <c r="E105" s="85"/>
      <c r="F105" s="85"/>
      <c r="G105" s="85"/>
      <c r="H105" s="85"/>
      <c r="I105" s="85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</row>
    <row r="106">
      <c r="A106" s="84"/>
      <c r="B106" s="84"/>
      <c r="C106" s="84"/>
      <c r="D106" s="85"/>
      <c r="E106" s="85"/>
      <c r="F106" s="85"/>
      <c r="G106" s="85"/>
      <c r="H106" s="85"/>
      <c r="I106" s="85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</row>
    <row r="107">
      <c r="A107" s="84"/>
      <c r="B107" s="84"/>
      <c r="C107" s="84"/>
      <c r="D107" s="85"/>
      <c r="E107" s="85"/>
      <c r="F107" s="85"/>
      <c r="G107" s="85"/>
      <c r="H107" s="85"/>
      <c r="I107" s="85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</row>
    <row r="108">
      <c r="A108" s="84"/>
      <c r="B108" s="84"/>
      <c r="C108" s="84"/>
      <c r="D108" s="85"/>
      <c r="E108" s="85"/>
      <c r="F108" s="85"/>
      <c r="G108" s="85"/>
      <c r="H108" s="85"/>
      <c r="I108" s="85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</row>
    <row r="109">
      <c r="A109" s="84"/>
      <c r="B109" s="84"/>
      <c r="C109" s="84"/>
      <c r="D109" s="85"/>
      <c r="E109" s="85"/>
      <c r="F109" s="85"/>
      <c r="G109" s="85"/>
      <c r="H109" s="85"/>
      <c r="I109" s="85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</row>
    <row r="110">
      <c r="A110" s="84"/>
      <c r="B110" s="84"/>
      <c r="C110" s="84"/>
      <c r="D110" s="85"/>
      <c r="E110" s="85"/>
      <c r="F110" s="85"/>
      <c r="G110" s="85"/>
      <c r="H110" s="85"/>
      <c r="I110" s="85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</row>
    <row r="111">
      <c r="A111" s="84"/>
      <c r="B111" s="84"/>
      <c r="C111" s="84"/>
      <c r="D111" s="85"/>
      <c r="E111" s="85"/>
      <c r="F111" s="85"/>
      <c r="G111" s="85"/>
      <c r="H111" s="85"/>
      <c r="I111" s="85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</row>
    <row r="112">
      <c r="A112" s="84"/>
      <c r="B112" s="84"/>
      <c r="C112" s="84"/>
      <c r="D112" s="85"/>
      <c r="E112" s="85"/>
      <c r="F112" s="85"/>
      <c r="G112" s="85"/>
      <c r="H112" s="85"/>
      <c r="I112" s="85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</row>
    <row r="113">
      <c r="A113" s="84"/>
      <c r="B113" s="84"/>
      <c r="C113" s="84"/>
      <c r="D113" s="85"/>
      <c r="E113" s="85"/>
      <c r="F113" s="85"/>
      <c r="G113" s="85"/>
      <c r="H113" s="85"/>
      <c r="I113" s="85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</row>
    <row r="114">
      <c r="A114" s="84"/>
      <c r="B114" s="84"/>
      <c r="C114" s="84"/>
      <c r="D114" s="85"/>
      <c r="E114" s="85"/>
      <c r="F114" s="85"/>
      <c r="G114" s="85"/>
      <c r="H114" s="85"/>
      <c r="I114" s="85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</row>
    <row r="115">
      <c r="A115" s="84"/>
      <c r="B115" s="84"/>
      <c r="C115" s="84"/>
      <c r="D115" s="85"/>
      <c r="E115" s="85"/>
      <c r="F115" s="85"/>
      <c r="G115" s="85"/>
      <c r="H115" s="85"/>
      <c r="I115" s="85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</row>
    <row r="116">
      <c r="A116" s="84"/>
      <c r="B116" s="84"/>
      <c r="C116" s="84"/>
      <c r="D116" s="85"/>
      <c r="E116" s="85"/>
      <c r="F116" s="85"/>
      <c r="G116" s="85"/>
      <c r="H116" s="85"/>
      <c r="I116" s="85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</row>
    <row r="117">
      <c r="A117" s="84"/>
      <c r="B117" s="84"/>
      <c r="C117" s="84"/>
      <c r="D117" s="85"/>
      <c r="E117" s="85"/>
      <c r="F117" s="85"/>
      <c r="G117" s="85"/>
      <c r="H117" s="85"/>
      <c r="I117" s="85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</row>
    <row r="118">
      <c r="A118" s="84"/>
      <c r="B118" s="84"/>
      <c r="C118" s="84"/>
      <c r="D118" s="85"/>
      <c r="E118" s="85"/>
      <c r="F118" s="85"/>
      <c r="G118" s="85"/>
      <c r="H118" s="85"/>
      <c r="I118" s="85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</row>
    <row r="119">
      <c r="A119" s="84"/>
      <c r="B119" s="84"/>
      <c r="C119" s="84"/>
      <c r="D119" s="85"/>
      <c r="E119" s="85"/>
      <c r="F119" s="85"/>
      <c r="G119" s="85"/>
      <c r="H119" s="85"/>
      <c r="I119" s="85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</row>
    <row r="120">
      <c r="A120" s="84"/>
      <c r="B120" s="84"/>
      <c r="C120" s="84"/>
      <c r="D120" s="85"/>
      <c r="E120" s="85"/>
      <c r="F120" s="85"/>
      <c r="G120" s="85"/>
      <c r="H120" s="85"/>
      <c r="I120" s="85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</row>
    <row r="121">
      <c r="A121" s="84"/>
      <c r="B121" s="84"/>
      <c r="C121" s="84"/>
      <c r="D121" s="85"/>
      <c r="E121" s="85"/>
      <c r="F121" s="85"/>
      <c r="G121" s="85"/>
      <c r="H121" s="85"/>
      <c r="I121" s="85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</row>
    <row r="122">
      <c r="A122" s="84"/>
      <c r="B122" s="84"/>
      <c r="C122" s="84"/>
      <c r="D122" s="85"/>
      <c r="E122" s="85"/>
      <c r="F122" s="85"/>
      <c r="G122" s="85"/>
      <c r="H122" s="85"/>
      <c r="I122" s="85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</row>
    <row r="123">
      <c r="A123" s="84"/>
      <c r="B123" s="84"/>
      <c r="C123" s="84"/>
      <c r="D123" s="85"/>
      <c r="E123" s="85"/>
      <c r="F123" s="85"/>
      <c r="G123" s="85"/>
      <c r="H123" s="85"/>
      <c r="I123" s="85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</row>
    <row r="124">
      <c r="A124" s="84"/>
      <c r="B124" s="84"/>
      <c r="C124" s="84"/>
      <c r="D124" s="85"/>
      <c r="E124" s="85"/>
      <c r="F124" s="85"/>
      <c r="G124" s="85"/>
      <c r="H124" s="85"/>
      <c r="I124" s="85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</row>
    <row r="125">
      <c r="A125" s="84"/>
      <c r="B125" s="84"/>
      <c r="C125" s="84"/>
      <c r="D125" s="85"/>
      <c r="E125" s="85"/>
      <c r="F125" s="85"/>
      <c r="G125" s="85"/>
      <c r="H125" s="85"/>
      <c r="I125" s="85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</row>
    <row r="126">
      <c r="A126" s="84"/>
      <c r="B126" s="84"/>
      <c r="C126" s="84"/>
      <c r="D126" s="85"/>
      <c r="E126" s="85"/>
      <c r="F126" s="85"/>
      <c r="G126" s="85"/>
      <c r="H126" s="85"/>
      <c r="I126" s="85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</row>
    <row r="127">
      <c r="A127" s="84"/>
      <c r="B127" s="84"/>
      <c r="C127" s="84"/>
      <c r="D127" s="85"/>
      <c r="E127" s="85"/>
      <c r="F127" s="85"/>
      <c r="G127" s="85"/>
      <c r="H127" s="85"/>
      <c r="I127" s="85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</row>
    <row r="128">
      <c r="A128" s="84"/>
      <c r="B128" s="84"/>
      <c r="C128" s="84"/>
      <c r="D128" s="85"/>
      <c r="E128" s="85"/>
      <c r="F128" s="85"/>
      <c r="G128" s="85"/>
      <c r="H128" s="85"/>
      <c r="I128" s="85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</row>
    <row r="129">
      <c r="A129" s="84"/>
      <c r="B129" s="84"/>
      <c r="C129" s="84"/>
      <c r="D129" s="85"/>
      <c r="E129" s="85"/>
      <c r="F129" s="85"/>
      <c r="G129" s="85"/>
      <c r="H129" s="85"/>
      <c r="I129" s="85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</row>
    <row r="130">
      <c r="A130" s="84"/>
      <c r="B130" s="84"/>
      <c r="C130" s="84"/>
      <c r="D130" s="85"/>
      <c r="E130" s="85"/>
      <c r="F130" s="85"/>
      <c r="G130" s="85"/>
      <c r="H130" s="85"/>
      <c r="I130" s="85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</row>
    <row r="131">
      <c r="A131" s="84"/>
      <c r="B131" s="84"/>
      <c r="C131" s="84"/>
      <c r="D131" s="85"/>
      <c r="E131" s="85"/>
      <c r="F131" s="85"/>
      <c r="G131" s="85"/>
      <c r="H131" s="85"/>
      <c r="I131" s="85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</row>
    <row r="132">
      <c r="A132" s="84"/>
      <c r="B132" s="84"/>
      <c r="C132" s="84"/>
      <c r="D132" s="85"/>
      <c r="E132" s="85"/>
      <c r="F132" s="85"/>
      <c r="G132" s="85"/>
      <c r="H132" s="85"/>
      <c r="I132" s="85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</row>
    <row r="133">
      <c r="A133" s="84"/>
      <c r="B133" s="84"/>
      <c r="C133" s="84"/>
      <c r="D133" s="85"/>
      <c r="E133" s="85"/>
      <c r="F133" s="85"/>
      <c r="G133" s="85"/>
      <c r="H133" s="85"/>
      <c r="I133" s="85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</row>
    <row r="134">
      <c r="A134" s="84"/>
      <c r="B134" s="84"/>
      <c r="C134" s="84"/>
      <c r="D134" s="85"/>
      <c r="E134" s="85"/>
      <c r="F134" s="85"/>
      <c r="G134" s="85"/>
      <c r="H134" s="85"/>
      <c r="I134" s="85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</row>
    <row r="135">
      <c r="A135" s="84"/>
      <c r="B135" s="84"/>
      <c r="C135" s="84"/>
      <c r="D135" s="85"/>
      <c r="E135" s="85"/>
      <c r="F135" s="85"/>
      <c r="G135" s="85"/>
      <c r="H135" s="85"/>
      <c r="I135" s="85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</row>
    <row r="136">
      <c r="A136" s="84"/>
      <c r="B136" s="84"/>
      <c r="C136" s="84"/>
      <c r="D136" s="85"/>
      <c r="E136" s="85"/>
      <c r="F136" s="85"/>
      <c r="G136" s="85"/>
      <c r="H136" s="85"/>
      <c r="I136" s="85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</row>
    <row r="137">
      <c r="A137" s="84"/>
      <c r="B137" s="84"/>
      <c r="C137" s="84"/>
      <c r="D137" s="85"/>
      <c r="E137" s="85"/>
      <c r="F137" s="85"/>
      <c r="G137" s="85"/>
      <c r="H137" s="85"/>
      <c r="I137" s="85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</row>
    <row r="138">
      <c r="A138" s="84"/>
      <c r="B138" s="84"/>
      <c r="C138" s="84"/>
      <c r="D138" s="85"/>
      <c r="E138" s="85"/>
      <c r="F138" s="85"/>
      <c r="G138" s="85"/>
      <c r="H138" s="85"/>
      <c r="I138" s="85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</row>
    <row r="139">
      <c r="A139" s="84"/>
      <c r="B139" s="84"/>
      <c r="C139" s="84"/>
      <c r="D139" s="85"/>
      <c r="E139" s="85"/>
      <c r="F139" s="85"/>
      <c r="G139" s="85"/>
      <c r="H139" s="85"/>
      <c r="I139" s="85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</row>
    <row r="140">
      <c r="A140" s="84"/>
      <c r="B140" s="84"/>
      <c r="C140" s="84"/>
      <c r="D140" s="85"/>
      <c r="E140" s="85"/>
      <c r="F140" s="85"/>
      <c r="G140" s="85"/>
      <c r="H140" s="85"/>
      <c r="I140" s="85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</row>
    <row r="141">
      <c r="A141" s="84"/>
      <c r="B141" s="84"/>
      <c r="C141" s="84"/>
      <c r="D141" s="85"/>
      <c r="E141" s="85"/>
      <c r="F141" s="85"/>
      <c r="G141" s="85"/>
      <c r="H141" s="85"/>
      <c r="I141" s="85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</row>
    <row r="142">
      <c r="A142" s="84"/>
      <c r="B142" s="84"/>
      <c r="C142" s="84"/>
      <c r="D142" s="85"/>
      <c r="E142" s="85"/>
      <c r="F142" s="85"/>
      <c r="G142" s="85"/>
      <c r="H142" s="85"/>
      <c r="I142" s="85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</row>
    <row r="143">
      <c r="A143" s="84"/>
      <c r="B143" s="84"/>
      <c r="C143" s="84"/>
      <c r="D143" s="85"/>
      <c r="E143" s="85"/>
      <c r="F143" s="85"/>
      <c r="G143" s="85"/>
      <c r="H143" s="85"/>
      <c r="I143" s="85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</row>
    <row r="144">
      <c r="A144" s="84"/>
      <c r="B144" s="84"/>
      <c r="C144" s="84"/>
      <c r="D144" s="85"/>
      <c r="E144" s="85"/>
      <c r="F144" s="85"/>
      <c r="G144" s="85"/>
      <c r="H144" s="85"/>
      <c r="I144" s="85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</row>
    <row r="145">
      <c r="A145" s="84"/>
      <c r="B145" s="84"/>
      <c r="C145" s="84"/>
      <c r="D145" s="85"/>
      <c r="E145" s="85"/>
      <c r="F145" s="85"/>
      <c r="G145" s="85"/>
      <c r="H145" s="85"/>
      <c r="I145" s="85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</row>
    <row r="146">
      <c r="A146" s="84"/>
      <c r="B146" s="84"/>
      <c r="C146" s="84"/>
      <c r="D146" s="85"/>
      <c r="E146" s="85"/>
      <c r="F146" s="85"/>
      <c r="G146" s="85"/>
      <c r="H146" s="85"/>
      <c r="I146" s="85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</row>
    <row r="147">
      <c r="A147" s="84"/>
      <c r="B147" s="84"/>
      <c r="C147" s="84"/>
      <c r="D147" s="85"/>
      <c r="E147" s="85"/>
      <c r="F147" s="85"/>
      <c r="G147" s="85"/>
      <c r="H147" s="85"/>
      <c r="I147" s="85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</row>
    <row r="148">
      <c r="A148" s="84"/>
      <c r="B148" s="84"/>
      <c r="C148" s="84"/>
      <c r="D148" s="85"/>
      <c r="E148" s="85"/>
      <c r="F148" s="85"/>
      <c r="G148" s="85"/>
      <c r="H148" s="85"/>
      <c r="I148" s="85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</row>
    <row r="149">
      <c r="A149" s="84"/>
      <c r="B149" s="84"/>
      <c r="C149" s="84"/>
      <c r="D149" s="85"/>
      <c r="E149" s="85"/>
      <c r="F149" s="85"/>
      <c r="G149" s="85"/>
      <c r="H149" s="85"/>
      <c r="I149" s="85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</row>
    <row r="150">
      <c r="A150" s="84"/>
      <c r="B150" s="84"/>
      <c r="C150" s="84"/>
      <c r="D150" s="85"/>
      <c r="E150" s="85"/>
      <c r="F150" s="85"/>
      <c r="G150" s="85"/>
      <c r="H150" s="85"/>
      <c r="I150" s="85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</row>
    <row r="151">
      <c r="A151" s="84"/>
      <c r="B151" s="84"/>
      <c r="C151" s="84"/>
      <c r="D151" s="85"/>
      <c r="E151" s="85"/>
      <c r="F151" s="85"/>
      <c r="G151" s="85"/>
      <c r="H151" s="85"/>
      <c r="I151" s="85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</row>
    <row r="152">
      <c r="A152" s="84"/>
      <c r="B152" s="84"/>
      <c r="C152" s="84"/>
      <c r="D152" s="85"/>
      <c r="E152" s="85"/>
      <c r="F152" s="85"/>
      <c r="G152" s="85"/>
      <c r="H152" s="85"/>
      <c r="I152" s="85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</row>
    <row r="153">
      <c r="A153" s="84"/>
      <c r="B153" s="84"/>
      <c r="C153" s="84"/>
      <c r="D153" s="85"/>
      <c r="E153" s="85"/>
      <c r="F153" s="85"/>
      <c r="G153" s="85"/>
      <c r="H153" s="85"/>
      <c r="I153" s="85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</row>
    <row r="154">
      <c r="A154" s="84"/>
      <c r="B154" s="84"/>
      <c r="C154" s="84"/>
      <c r="D154" s="85"/>
      <c r="E154" s="85"/>
      <c r="F154" s="85"/>
      <c r="G154" s="85"/>
      <c r="H154" s="85"/>
      <c r="I154" s="85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</row>
    <row r="155">
      <c r="A155" s="84"/>
      <c r="B155" s="84"/>
      <c r="C155" s="84"/>
      <c r="D155" s="85"/>
      <c r="E155" s="85"/>
      <c r="F155" s="85"/>
      <c r="G155" s="85"/>
      <c r="H155" s="85"/>
      <c r="I155" s="85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</row>
    <row r="156">
      <c r="A156" s="84"/>
      <c r="B156" s="84"/>
      <c r="C156" s="84"/>
      <c r="D156" s="85"/>
      <c r="E156" s="85"/>
      <c r="F156" s="85"/>
      <c r="G156" s="85"/>
      <c r="H156" s="85"/>
      <c r="I156" s="85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</row>
    <row r="157">
      <c r="A157" s="84"/>
      <c r="B157" s="84"/>
      <c r="C157" s="84"/>
      <c r="D157" s="85"/>
      <c r="E157" s="85"/>
      <c r="F157" s="85"/>
      <c r="G157" s="85"/>
      <c r="H157" s="85"/>
      <c r="I157" s="85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</row>
    <row r="158">
      <c r="A158" s="84"/>
      <c r="B158" s="84"/>
      <c r="C158" s="84"/>
      <c r="D158" s="85"/>
      <c r="E158" s="85"/>
      <c r="F158" s="85"/>
      <c r="G158" s="85"/>
      <c r="H158" s="85"/>
      <c r="I158" s="85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/>
      <c r="AE158" s="68"/>
    </row>
    <row r="159">
      <c r="A159" s="84"/>
      <c r="B159" s="84"/>
      <c r="C159" s="84"/>
      <c r="D159" s="85"/>
      <c r="E159" s="85"/>
      <c r="F159" s="85"/>
      <c r="G159" s="85"/>
      <c r="H159" s="85"/>
      <c r="I159" s="85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</row>
    <row r="160">
      <c r="A160" s="84"/>
      <c r="B160" s="84"/>
      <c r="C160" s="84"/>
      <c r="D160" s="85"/>
      <c r="E160" s="85"/>
      <c r="F160" s="85"/>
      <c r="G160" s="85"/>
      <c r="H160" s="85"/>
      <c r="I160" s="85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  <c r="AE160" s="68"/>
    </row>
    <row r="161">
      <c r="A161" s="84"/>
      <c r="B161" s="84"/>
      <c r="C161" s="84"/>
      <c r="D161" s="85"/>
      <c r="E161" s="85"/>
      <c r="F161" s="85"/>
      <c r="G161" s="85"/>
      <c r="H161" s="85"/>
      <c r="I161" s="85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</row>
    <row r="162">
      <c r="A162" s="84"/>
      <c r="B162" s="84"/>
      <c r="C162" s="84"/>
      <c r="D162" s="85"/>
      <c r="E162" s="85"/>
      <c r="F162" s="85"/>
      <c r="G162" s="85"/>
      <c r="H162" s="85"/>
      <c r="I162" s="85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</row>
    <row r="163">
      <c r="A163" s="84"/>
      <c r="B163" s="84"/>
      <c r="C163" s="84"/>
      <c r="D163" s="85"/>
      <c r="E163" s="85"/>
      <c r="F163" s="85"/>
      <c r="G163" s="85"/>
      <c r="H163" s="85"/>
      <c r="I163" s="85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</row>
    <row r="164">
      <c r="A164" s="84"/>
      <c r="B164" s="84"/>
      <c r="C164" s="84"/>
      <c r="D164" s="85"/>
      <c r="E164" s="85"/>
      <c r="F164" s="85"/>
      <c r="G164" s="85"/>
      <c r="H164" s="85"/>
      <c r="I164" s="85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</row>
    <row r="165">
      <c r="A165" s="84"/>
      <c r="B165" s="84"/>
      <c r="C165" s="84"/>
      <c r="D165" s="85"/>
      <c r="E165" s="85"/>
      <c r="F165" s="85"/>
      <c r="G165" s="85"/>
      <c r="H165" s="85"/>
      <c r="I165" s="85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</row>
    <row r="166">
      <c r="A166" s="84"/>
      <c r="B166" s="84"/>
      <c r="C166" s="84"/>
      <c r="D166" s="85"/>
      <c r="E166" s="85"/>
      <c r="F166" s="85"/>
      <c r="G166" s="85"/>
      <c r="H166" s="85"/>
      <c r="I166" s="85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</row>
    <row r="167">
      <c r="A167" s="84"/>
      <c r="B167" s="84"/>
      <c r="C167" s="84"/>
      <c r="D167" s="85"/>
      <c r="E167" s="85"/>
      <c r="F167" s="85"/>
      <c r="G167" s="85"/>
      <c r="H167" s="85"/>
      <c r="I167" s="85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</row>
    <row r="168">
      <c r="A168" s="84"/>
      <c r="B168" s="84"/>
      <c r="C168" s="84"/>
      <c r="D168" s="85"/>
      <c r="E168" s="85"/>
      <c r="F168" s="85"/>
      <c r="G168" s="85"/>
      <c r="H168" s="85"/>
      <c r="I168" s="85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</row>
    <row r="169">
      <c r="A169" s="84"/>
      <c r="B169" s="84"/>
      <c r="C169" s="84"/>
      <c r="D169" s="85"/>
      <c r="E169" s="85"/>
      <c r="F169" s="85"/>
      <c r="G169" s="85"/>
      <c r="H169" s="85"/>
      <c r="I169" s="85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</row>
    <row r="170">
      <c r="A170" s="84"/>
      <c r="B170" s="84"/>
      <c r="C170" s="84"/>
      <c r="D170" s="85"/>
      <c r="E170" s="85"/>
      <c r="F170" s="85"/>
      <c r="G170" s="85"/>
      <c r="H170" s="85"/>
      <c r="I170" s="85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</row>
    <row r="171">
      <c r="A171" s="84"/>
      <c r="B171" s="84"/>
      <c r="C171" s="84"/>
      <c r="D171" s="85"/>
      <c r="E171" s="85"/>
      <c r="F171" s="85"/>
      <c r="G171" s="85"/>
      <c r="H171" s="85"/>
      <c r="I171" s="85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</row>
    <row r="172">
      <c r="A172" s="84"/>
      <c r="B172" s="84"/>
      <c r="C172" s="84"/>
      <c r="D172" s="85"/>
      <c r="E172" s="85"/>
      <c r="F172" s="85"/>
      <c r="G172" s="85"/>
      <c r="H172" s="85"/>
      <c r="I172" s="85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</row>
    <row r="173">
      <c r="A173" s="84"/>
      <c r="B173" s="84"/>
      <c r="C173" s="84"/>
      <c r="D173" s="85"/>
      <c r="E173" s="85"/>
      <c r="F173" s="85"/>
      <c r="G173" s="85"/>
      <c r="H173" s="85"/>
      <c r="I173" s="85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</row>
    <row r="174">
      <c r="A174" s="84"/>
      <c r="B174" s="84"/>
      <c r="C174" s="84"/>
      <c r="D174" s="85"/>
      <c r="E174" s="85"/>
      <c r="F174" s="85"/>
      <c r="G174" s="85"/>
      <c r="H174" s="85"/>
      <c r="I174" s="85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  <c r="AE174" s="68"/>
    </row>
    <row r="175">
      <c r="A175" s="84"/>
      <c r="B175" s="84"/>
      <c r="C175" s="84"/>
      <c r="D175" s="85"/>
      <c r="E175" s="85"/>
      <c r="F175" s="85"/>
      <c r="G175" s="85"/>
      <c r="H175" s="85"/>
      <c r="I175" s="85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</row>
    <row r="176">
      <c r="A176" s="84"/>
      <c r="B176" s="84"/>
      <c r="C176" s="84"/>
      <c r="D176" s="85"/>
      <c r="E176" s="85"/>
      <c r="F176" s="85"/>
      <c r="G176" s="85"/>
      <c r="H176" s="85"/>
      <c r="I176" s="85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</row>
    <row r="177">
      <c r="A177" s="84"/>
      <c r="B177" s="84"/>
      <c r="C177" s="84"/>
      <c r="D177" s="85"/>
      <c r="E177" s="85"/>
      <c r="F177" s="85"/>
      <c r="G177" s="85"/>
      <c r="H177" s="85"/>
      <c r="I177" s="85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</row>
    <row r="178">
      <c r="A178" s="84"/>
      <c r="B178" s="84"/>
      <c r="C178" s="84"/>
      <c r="D178" s="85"/>
      <c r="E178" s="85"/>
      <c r="F178" s="85"/>
      <c r="G178" s="85"/>
      <c r="H178" s="85"/>
      <c r="I178" s="85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</row>
    <row r="179">
      <c r="A179" s="84"/>
      <c r="B179" s="84"/>
      <c r="C179" s="84"/>
      <c r="D179" s="85"/>
      <c r="E179" s="85"/>
      <c r="F179" s="85"/>
      <c r="G179" s="85"/>
      <c r="H179" s="85"/>
      <c r="I179" s="85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</row>
    <row r="180">
      <c r="A180" s="84"/>
      <c r="B180" s="84"/>
      <c r="C180" s="84"/>
      <c r="D180" s="85"/>
      <c r="E180" s="85"/>
      <c r="F180" s="85"/>
      <c r="G180" s="85"/>
      <c r="H180" s="85"/>
      <c r="I180" s="85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</row>
    <row r="181">
      <c r="A181" s="84"/>
      <c r="B181" s="84"/>
      <c r="C181" s="84"/>
      <c r="D181" s="85"/>
      <c r="E181" s="85"/>
      <c r="F181" s="85"/>
      <c r="G181" s="85"/>
      <c r="H181" s="85"/>
      <c r="I181" s="85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</row>
    <row r="182">
      <c r="A182" s="84"/>
      <c r="B182" s="84"/>
      <c r="C182" s="84"/>
      <c r="D182" s="85"/>
      <c r="E182" s="85"/>
      <c r="F182" s="85"/>
      <c r="G182" s="85"/>
      <c r="H182" s="85"/>
      <c r="I182" s="85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/>
      <c r="AE182" s="68"/>
    </row>
    <row r="183">
      <c r="A183" s="84"/>
      <c r="B183" s="84"/>
      <c r="C183" s="84"/>
      <c r="D183" s="85"/>
      <c r="E183" s="85"/>
      <c r="F183" s="85"/>
      <c r="G183" s="85"/>
      <c r="H183" s="85"/>
      <c r="I183" s="85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</row>
    <row r="184">
      <c r="A184" s="84"/>
      <c r="B184" s="84"/>
      <c r="C184" s="84"/>
      <c r="D184" s="85"/>
      <c r="E184" s="85"/>
      <c r="F184" s="85"/>
      <c r="G184" s="85"/>
      <c r="H184" s="85"/>
      <c r="I184" s="85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</row>
    <row r="185">
      <c r="A185" s="84"/>
      <c r="B185" s="84"/>
      <c r="C185" s="84"/>
      <c r="D185" s="85"/>
      <c r="E185" s="85"/>
      <c r="F185" s="85"/>
      <c r="G185" s="85"/>
      <c r="H185" s="85"/>
      <c r="I185" s="85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</row>
    <row r="186">
      <c r="A186" s="84"/>
      <c r="B186" s="84"/>
      <c r="C186" s="84"/>
      <c r="D186" s="85"/>
      <c r="E186" s="85"/>
      <c r="F186" s="85"/>
      <c r="G186" s="85"/>
      <c r="H186" s="85"/>
      <c r="I186" s="85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</row>
    <row r="187">
      <c r="A187" s="84"/>
      <c r="B187" s="84"/>
      <c r="C187" s="84"/>
      <c r="D187" s="85"/>
      <c r="E187" s="85"/>
      <c r="F187" s="85"/>
      <c r="G187" s="85"/>
      <c r="H187" s="85"/>
      <c r="I187" s="85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</row>
    <row r="188">
      <c r="A188" s="84"/>
      <c r="B188" s="84"/>
      <c r="C188" s="84"/>
      <c r="D188" s="85"/>
      <c r="E188" s="85"/>
      <c r="F188" s="85"/>
      <c r="G188" s="85"/>
      <c r="H188" s="85"/>
      <c r="I188" s="85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</row>
    <row r="189">
      <c r="A189" s="84"/>
      <c r="B189" s="84"/>
      <c r="C189" s="84"/>
      <c r="D189" s="85"/>
      <c r="E189" s="85"/>
      <c r="F189" s="85"/>
      <c r="G189" s="85"/>
      <c r="H189" s="85"/>
      <c r="I189" s="85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</row>
    <row r="190">
      <c r="A190" s="84"/>
      <c r="B190" s="84"/>
      <c r="C190" s="84"/>
      <c r="D190" s="85"/>
      <c r="E190" s="85"/>
      <c r="F190" s="85"/>
      <c r="G190" s="85"/>
      <c r="H190" s="85"/>
      <c r="I190" s="85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</row>
    <row r="191">
      <c r="A191" s="84"/>
      <c r="B191" s="84"/>
      <c r="C191" s="84"/>
      <c r="D191" s="85"/>
      <c r="E191" s="85"/>
      <c r="F191" s="85"/>
      <c r="G191" s="85"/>
      <c r="H191" s="85"/>
      <c r="I191" s="85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</row>
    <row r="192">
      <c r="A192" s="84"/>
      <c r="B192" s="84"/>
      <c r="C192" s="84"/>
      <c r="D192" s="85"/>
      <c r="E192" s="85"/>
      <c r="F192" s="85"/>
      <c r="G192" s="85"/>
      <c r="H192" s="85"/>
      <c r="I192" s="85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</row>
    <row r="193">
      <c r="A193" s="84"/>
      <c r="B193" s="84"/>
      <c r="C193" s="84"/>
      <c r="D193" s="85"/>
      <c r="E193" s="85"/>
      <c r="F193" s="85"/>
      <c r="G193" s="85"/>
      <c r="H193" s="85"/>
      <c r="I193" s="85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</row>
    <row r="194">
      <c r="A194" s="84"/>
      <c r="B194" s="84"/>
      <c r="C194" s="84"/>
      <c r="D194" s="85"/>
      <c r="E194" s="85"/>
      <c r="F194" s="85"/>
      <c r="G194" s="85"/>
      <c r="H194" s="85"/>
      <c r="I194" s="85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</row>
    <row r="195">
      <c r="A195" s="84"/>
      <c r="B195" s="84"/>
      <c r="C195" s="84"/>
      <c r="D195" s="85"/>
      <c r="E195" s="85"/>
      <c r="F195" s="85"/>
      <c r="G195" s="85"/>
      <c r="H195" s="85"/>
      <c r="I195" s="85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</row>
    <row r="196">
      <c r="A196" s="84"/>
      <c r="B196" s="84"/>
      <c r="C196" s="84"/>
      <c r="D196" s="85"/>
      <c r="E196" s="85"/>
      <c r="F196" s="85"/>
      <c r="G196" s="85"/>
      <c r="H196" s="85"/>
      <c r="I196" s="85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</row>
    <row r="197">
      <c r="A197" s="84"/>
      <c r="B197" s="84"/>
      <c r="C197" s="84"/>
      <c r="D197" s="85"/>
      <c r="E197" s="85"/>
      <c r="F197" s="85"/>
      <c r="G197" s="85"/>
      <c r="H197" s="85"/>
      <c r="I197" s="85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</row>
    <row r="198">
      <c r="A198" s="84"/>
      <c r="B198" s="84"/>
      <c r="C198" s="84"/>
      <c r="D198" s="85"/>
      <c r="E198" s="85"/>
      <c r="F198" s="85"/>
      <c r="G198" s="85"/>
      <c r="H198" s="85"/>
      <c r="I198" s="85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</row>
    <row r="199">
      <c r="A199" s="84"/>
      <c r="B199" s="84"/>
      <c r="C199" s="84"/>
      <c r="D199" s="85"/>
      <c r="E199" s="85"/>
      <c r="F199" s="85"/>
      <c r="G199" s="85"/>
      <c r="H199" s="85"/>
      <c r="I199" s="85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</row>
    <row r="200">
      <c r="A200" s="84"/>
      <c r="B200" s="84"/>
      <c r="C200" s="84"/>
      <c r="D200" s="85"/>
      <c r="E200" s="85"/>
      <c r="F200" s="85"/>
      <c r="G200" s="85"/>
      <c r="H200" s="85"/>
      <c r="I200" s="85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</row>
    <row r="201">
      <c r="A201" s="84"/>
      <c r="B201" s="84"/>
      <c r="C201" s="84"/>
      <c r="D201" s="85"/>
      <c r="E201" s="85"/>
      <c r="F201" s="85"/>
      <c r="G201" s="85"/>
      <c r="H201" s="85"/>
      <c r="I201" s="85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</row>
    <row r="202">
      <c r="A202" s="84"/>
      <c r="B202" s="84"/>
      <c r="C202" s="84"/>
      <c r="D202" s="85"/>
      <c r="E202" s="85"/>
      <c r="F202" s="85"/>
      <c r="G202" s="85"/>
      <c r="H202" s="85"/>
      <c r="I202" s="85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</row>
    <row r="203">
      <c r="A203" s="84"/>
      <c r="B203" s="84"/>
      <c r="C203" s="84"/>
      <c r="D203" s="85"/>
      <c r="E203" s="85"/>
      <c r="F203" s="85"/>
      <c r="G203" s="85"/>
      <c r="H203" s="85"/>
      <c r="I203" s="85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</row>
    <row r="204">
      <c r="A204" s="84"/>
      <c r="B204" s="84"/>
      <c r="C204" s="84"/>
      <c r="D204" s="85"/>
      <c r="E204" s="85"/>
      <c r="F204" s="85"/>
      <c r="G204" s="85"/>
      <c r="H204" s="85"/>
      <c r="I204" s="85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</row>
    <row r="205">
      <c r="A205" s="84"/>
      <c r="B205" s="84"/>
      <c r="C205" s="84"/>
      <c r="D205" s="85"/>
      <c r="E205" s="85"/>
      <c r="F205" s="85"/>
      <c r="G205" s="85"/>
      <c r="H205" s="85"/>
      <c r="I205" s="85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</row>
    <row r="206">
      <c r="A206" s="84"/>
      <c r="B206" s="84"/>
      <c r="C206" s="84"/>
      <c r="D206" s="85"/>
      <c r="E206" s="85"/>
      <c r="F206" s="85"/>
      <c r="G206" s="85"/>
      <c r="H206" s="85"/>
      <c r="I206" s="85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</row>
    <row r="207">
      <c r="A207" s="84"/>
      <c r="B207" s="84"/>
      <c r="C207" s="84"/>
      <c r="D207" s="85"/>
      <c r="E207" s="85"/>
      <c r="F207" s="85"/>
      <c r="G207" s="85"/>
      <c r="H207" s="85"/>
      <c r="I207" s="85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</row>
    <row r="208">
      <c r="A208" s="84"/>
      <c r="B208" s="84"/>
      <c r="C208" s="84"/>
      <c r="D208" s="85"/>
      <c r="E208" s="85"/>
      <c r="F208" s="85"/>
      <c r="G208" s="85"/>
      <c r="H208" s="85"/>
      <c r="I208" s="85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</row>
    <row r="209">
      <c r="A209" s="84"/>
      <c r="B209" s="84"/>
      <c r="C209" s="84"/>
      <c r="D209" s="85"/>
      <c r="E209" s="85"/>
      <c r="F209" s="85"/>
      <c r="G209" s="85"/>
      <c r="H209" s="85"/>
      <c r="I209" s="85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</row>
    <row r="210">
      <c r="A210" s="84"/>
      <c r="B210" s="84"/>
      <c r="C210" s="84"/>
      <c r="D210" s="85"/>
      <c r="E210" s="85"/>
      <c r="F210" s="85"/>
      <c r="G210" s="85"/>
      <c r="H210" s="85"/>
      <c r="I210" s="85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  <c r="AE210" s="68"/>
    </row>
    <row r="211">
      <c r="A211" s="84"/>
      <c r="B211" s="84"/>
      <c r="C211" s="84"/>
      <c r="D211" s="85"/>
      <c r="E211" s="85"/>
      <c r="F211" s="85"/>
      <c r="G211" s="85"/>
      <c r="H211" s="85"/>
      <c r="I211" s="85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</row>
    <row r="212">
      <c r="A212" s="84"/>
      <c r="B212" s="84"/>
      <c r="C212" s="84"/>
      <c r="D212" s="85"/>
      <c r="E212" s="85"/>
      <c r="F212" s="85"/>
      <c r="G212" s="85"/>
      <c r="H212" s="85"/>
      <c r="I212" s="85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</row>
    <row r="213">
      <c r="A213" s="84"/>
      <c r="B213" s="84"/>
      <c r="C213" s="84"/>
      <c r="D213" s="85"/>
      <c r="E213" s="85"/>
      <c r="F213" s="85"/>
      <c r="G213" s="85"/>
      <c r="H213" s="85"/>
      <c r="I213" s="85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</row>
    <row r="214">
      <c r="A214" s="84"/>
      <c r="B214" s="84"/>
      <c r="C214" s="84"/>
      <c r="D214" s="85"/>
      <c r="E214" s="85"/>
      <c r="F214" s="85"/>
      <c r="G214" s="85"/>
      <c r="H214" s="85"/>
      <c r="I214" s="85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</row>
    <row r="215">
      <c r="A215" s="84"/>
      <c r="B215" s="84"/>
      <c r="C215" s="84"/>
      <c r="D215" s="85"/>
      <c r="E215" s="85"/>
      <c r="F215" s="85"/>
      <c r="G215" s="85"/>
      <c r="H215" s="85"/>
      <c r="I215" s="85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  <c r="AD215" s="68"/>
      <c r="AE215" s="68"/>
    </row>
    <row r="216">
      <c r="A216" s="84"/>
      <c r="B216" s="84"/>
      <c r="C216" s="84"/>
      <c r="D216" s="85"/>
      <c r="E216" s="85"/>
      <c r="F216" s="85"/>
      <c r="G216" s="85"/>
      <c r="H216" s="85"/>
      <c r="I216" s="85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</row>
    <row r="217">
      <c r="A217" s="84"/>
      <c r="B217" s="84"/>
      <c r="C217" s="84"/>
      <c r="D217" s="85"/>
      <c r="E217" s="85"/>
      <c r="F217" s="85"/>
      <c r="G217" s="85"/>
      <c r="H217" s="85"/>
      <c r="I217" s="85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  <c r="AE217" s="68"/>
    </row>
    <row r="218">
      <c r="A218" s="84"/>
      <c r="B218" s="84"/>
      <c r="C218" s="84"/>
      <c r="D218" s="85"/>
      <c r="E218" s="85"/>
      <c r="F218" s="85"/>
      <c r="G218" s="85"/>
      <c r="H218" s="85"/>
      <c r="I218" s="85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  <c r="AD218" s="68"/>
      <c r="AE218" s="68"/>
    </row>
    <row r="219">
      <c r="A219" s="84"/>
      <c r="B219" s="84"/>
      <c r="C219" s="84"/>
      <c r="D219" s="85"/>
      <c r="E219" s="85"/>
      <c r="F219" s="85"/>
      <c r="G219" s="85"/>
      <c r="H219" s="85"/>
      <c r="I219" s="85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  <c r="AD219" s="68"/>
      <c r="AE219" s="68"/>
    </row>
    <row r="220">
      <c r="A220" s="84"/>
      <c r="B220" s="84"/>
      <c r="C220" s="84"/>
      <c r="D220" s="85"/>
      <c r="E220" s="85"/>
      <c r="F220" s="85"/>
      <c r="G220" s="85"/>
      <c r="H220" s="85"/>
      <c r="I220" s="85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8"/>
      <c r="AE220" s="68"/>
    </row>
    <row r="221">
      <c r="A221" s="84"/>
      <c r="B221" s="84"/>
      <c r="C221" s="84"/>
      <c r="D221" s="85"/>
      <c r="E221" s="85"/>
      <c r="F221" s="85"/>
      <c r="G221" s="85"/>
      <c r="H221" s="85"/>
      <c r="I221" s="85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</row>
    <row r="222">
      <c r="A222" s="84"/>
      <c r="B222" s="84"/>
      <c r="C222" s="84"/>
      <c r="D222" s="85"/>
      <c r="E222" s="85"/>
      <c r="F222" s="85"/>
      <c r="G222" s="85"/>
      <c r="H222" s="85"/>
      <c r="I222" s="85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</row>
    <row r="223">
      <c r="A223" s="84"/>
      <c r="B223" s="84"/>
      <c r="C223" s="84"/>
      <c r="D223" s="85"/>
      <c r="E223" s="85"/>
      <c r="F223" s="85"/>
      <c r="G223" s="85"/>
      <c r="H223" s="85"/>
      <c r="I223" s="85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</row>
    <row r="224">
      <c r="A224" s="84"/>
      <c r="B224" s="84"/>
      <c r="C224" s="84"/>
      <c r="D224" s="85"/>
      <c r="E224" s="85"/>
      <c r="F224" s="85"/>
      <c r="G224" s="85"/>
      <c r="H224" s="85"/>
      <c r="I224" s="85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  <c r="AE224" s="68"/>
    </row>
    <row r="225">
      <c r="A225" s="84"/>
      <c r="B225" s="84"/>
      <c r="C225" s="84"/>
      <c r="D225" s="85"/>
      <c r="E225" s="85"/>
      <c r="F225" s="85"/>
      <c r="G225" s="85"/>
      <c r="H225" s="85"/>
      <c r="I225" s="85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</row>
    <row r="226">
      <c r="A226" s="84"/>
      <c r="B226" s="84"/>
      <c r="C226" s="84"/>
      <c r="D226" s="85"/>
      <c r="E226" s="85"/>
      <c r="F226" s="85"/>
      <c r="G226" s="85"/>
      <c r="H226" s="85"/>
      <c r="I226" s="85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  <c r="AD226" s="68"/>
      <c r="AE226" s="68"/>
    </row>
    <row r="227">
      <c r="A227" s="84"/>
      <c r="B227" s="84"/>
      <c r="C227" s="84"/>
      <c r="D227" s="85"/>
      <c r="E227" s="85"/>
      <c r="F227" s="85"/>
      <c r="G227" s="85"/>
      <c r="H227" s="85"/>
      <c r="I227" s="85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</row>
    <row r="228">
      <c r="A228" s="84"/>
      <c r="B228" s="84"/>
      <c r="C228" s="84"/>
      <c r="D228" s="85"/>
      <c r="E228" s="85"/>
      <c r="F228" s="85"/>
      <c r="G228" s="85"/>
      <c r="H228" s="85"/>
      <c r="I228" s="85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  <c r="AD228" s="68"/>
      <c r="AE228" s="68"/>
    </row>
    <row r="229">
      <c r="A229" s="84"/>
      <c r="B229" s="84"/>
      <c r="C229" s="84"/>
      <c r="D229" s="85"/>
      <c r="E229" s="85"/>
      <c r="F229" s="85"/>
      <c r="G229" s="85"/>
      <c r="H229" s="85"/>
      <c r="I229" s="85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8"/>
      <c r="AE229" s="68"/>
    </row>
    <row r="230">
      <c r="A230" s="84"/>
      <c r="B230" s="84"/>
      <c r="C230" s="84"/>
      <c r="D230" s="85"/>
      <c r="E230" s="85"/>
      <c r="F230" s="85"/>
      <c r="G230" s="85"/>
      <c r="H230" s="85"/>
      <c r="I230" s="85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  <c r="AD230" s="68"/>
      <c r="AE230" s="68"/>
    </row>
    <row r="231">
      <c r="A231" s="84"/>
      <c r="B231" s="84"/>
      <c r="C231" s="84"/>
      <c r="D231" s="85"/>
      <c r="E231" s="85"/>
      <c r="F231" s="85"/>
      <c r="G231" s="85"/>
      <c r="H231" s="85"/>
      <c r="I231" s="85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  <c r="AD231" s="68"/>
      <c r="AE231" s="68"/>
    </row>
    <row r="232">
      <c r="A232" s="84"/>
      <c r="B232" s="84"/>
      <c r="C232" s="84"/>
      <c r="D232" s="85"/>
      <c r="E232" s="85"/>
      <c r="F232" s="85"/>
      <c r="G232" s="85"/>
      <c r="H232" s="85"/>
      <c r="I232" s="85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  <c r="AD232" s="68"/>
      <c r="AE232" s="68"/>
    </row>
    <row r="233">
      <c r="A233" s="84"/>
      <c r="B233" s="84"/>
      <c r="C233" s="84"/>
      <c r="D233" s="85"/>
      <c r="E233" s="85"/>
      <c r="F233" s="85"/>
      <c r="G233" s="85"/>
      <c r="H233" s="85"/>
      <c r="I233" s="85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</row>
    <row r="234">
      <c r="A234" s="84"/>
      <c r="B234" s="84"/>
      <c r="C234" s="84"/>
      <c r="D234" s="85"/>
      <c r="E234" s="85"/>
      <c r="F234" s="85"/>
      <c r="G234" s="85"/>
      <c r="H234" s="85"/>
      <c r="I234" s="85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  <c r="AD234" s="68"/>
      <c r="AE234" s="68"/>
    </row>
    <row r="235">
      <c r="A235" s="84"/>
      <c r="B235" s="84"/>
      <c r="C235" s="84"/>
      <c r="D235" s="85"/>
      <c r="E235" s="85"/>
      <c r="F235" s="85"/>
      <c r="G235" s="85"/>
      <c r="H235" s="85"/>
      <c r="I235" s="85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  <c r="AD235" s="68"/>
      <c r="AE235" s="68"/>
    </row>
    <row r="236">
      <c r="A236" s="84"/>
      <c r="B236" s="84"/>
      <c r="C236" s="84"/>
      <c r="D236" s="85"/>
      <c r="E236" s="85"/>
      <c r="F236" s="85"/>
      <c r="G236" s="85"/>
      <c r="H236" s="85"/>
      <c r="I236" s="85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  <c r="AD236" s="68"/>
      <c r="AE236" s="68"/>
    </row>
    <row r="237">
      <c r="A237" s="84"/>
      <c r="B237" s="84"/>
      <c r="C237" s="84"/>
      <c r="D237" s="85"/>
      <c r="E237" s="85"/>
      <c r="F237" s="85"/>
      <c r="G237" s="85"/>
      <c r="H237" s="85"/>
      <c r="I237" s="85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</row>
    <row r="238">
      <c r="A238" s="84"/>
      <c r="B238" s="84"/>
      <c r="C238" s="84"/>
      <c r="D238" s="85"/>
      <c r="E238" s="85"/>
      <c r="F238" s="85"/>
      <c r="G238" s="85"/>
      <c r="H238" s="85"/>
      <c r="I238" s="85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  <c r="AD238" s="68"/>
      <c r="AE238" s="68"/>
    </row>
    <row r="239">
      <c r="A239" s="84"/>
      <c r="B239" s="84"/>
      <c r="C239" s="84"/>
      <c r="D239" s="85"/>
      <c r="E239" s="85"/>
      <c r="F239" s="85"/>
      <c r="G239" s="85"/>
      <c r="H239" s="85"/>
      <c r="I239" s="85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68"/>
      <c r="AE239" s="68"/>
    </row>
    <row r="240">
      <c r="A240" s="84"/>
      <c r="B240" s="84"/>
      <c r="C240" s="84"/>
      <c r="D240" s="85"/>
      <c r="E240" s="85"/>
      <c r="F240" s="85"/>
      <c r="G240" s="85"/>
      <c r="H240" s="85"/>
      <c r="I240" s="85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  <c r="AD240" s="68"/>
      <c r="AE240" s="68"/>
    </row>
    <row r="241">
      <c r="A241" s="84"/>
      <c r="B241" s="84"/>
      <c r="C241" s="84"/>
      <c r="D241" s="85"/>
      <c r="E241" s="85"/>
      <c r="F241" s="85"/>
      <c r="G241" s="85"/>
      <c r="H241" s="85"/>
      <c r="I241" s="85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  <c r="AD241" s="68"/>
      <c r="AE241" s="68"/>
    </row>
    <row r="242">
      <c r="A242" s="84"/>
      <c r="B242" s="84"/>
      <c r="C242" s="84"/>
      <c r="D242" s="85"/>
      <c r="E242" s="85"/>
      <c r="F242" s="85"/>
      <c r="G242" s="85"/>
      <c r="H242" s="85"/>
      <c r="I242" s="85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  <c r="AD242" s="68"/>
      <c r="AE242" s="68"/>
    </row>
    <row r="243">
      <c r="A243" s="84"/>
      <c r="B243" s="84"/>
      <c r="C243" s="84"/>
      <c r="D243" s="85"/>
      <c r="E243" s="85"/>
      <c r="F243" s="85"/>
      <c r="G243" s="85"/>
      <c r="H243" s="85"/>
      <c r="I243" s="85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  <c r="AD243" s="68"/>
      <c r="AE243" s="68"/>
    </row>
    <row r="244">
      <c r="A244" s="84"/>
      <c r="B244" s="84"/>
      <c r="C244" s="84"/>
      <c r="D244" s="85"/>
      <c r="E244" s="85"/>
      <c r="F244" s="85"/>
      <c r="G244" s="85"/>
      <c r="H244" s="85"/>
      <c r="I244" s="85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  <c r="AD244" s="68"/>
      <c r="AE244" s="68"/>
    </row>
    <row r="245">
      <c r="A245" s="84"/>
      <c r="B245" s="84"/>
      <c r="C245" s="84"/>
      <c r="D245" s="85"/>
      <c r="E245" s="85"/>
      <c r="F245" s="85"/>
      <c r="G245" s="85"/>
      <c r="H245" s="85"/>
      <c r="I245" s="85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  <c r="AD245" s="68"/>
      <c r="AE245" s="68"/>
    </row>
    <row r="246">
      <c r="A246" s="84"/>
      <c r="B246" s="84"/>
      <c r="C246" s="84"/>
      <c r="D246" s="85"/>
      <c r="E246" s="85"/>
      <c r="F246" s="85"/>
      <c r="G246" s="85"/>
      <c r="H246" s="85"/>
      <c r="I246" s="85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68"/>
      <c r="AE246" s="68"/>
    </row>
    <row r="247">
      <c r="A247" s="84"/>
      <c r="B247" s="84"/>
      <c r="C247" s="84"/>
      <c r="D247" s="85"/>
      <c r="E247" s="85"/>
      <c r="F247" s="85"/>
      <c r="G247" s="85"/>
      <c r="H247" s="85"/>
      <c r="I247" s="85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  <c r="AD247" s="68"/>
      <c r="AE247" s="68"/>
    </row>
    <row r="248">
      <c r="A248" s="84"/>
      <c r="B248" s="84"/>
      <c r="C248" s="84"/>
      <c r="D248" s="85"/>
      <c r="E248" s="85"/>
      <c r="F248" s="85"/>
      <c r="G248" s="85"/>
      <c r="H248" s="85"/>
      <c r="I248" s="85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  <c r="AD248" s="68"/>
      <c r="AE248" s="68"/>
    </row>
    <row r="249">
      <c r="A249" s="84"/>
      <c r="B249" s="84"/>
      <c r="C249" s="84"/>
      <c r="D249" s="85"/>
      <c r="E249" s="85"/>
      <c r="F249" s="85"/>
      <c r="G249" s="85"/>
      <c r="H249" s="85"/>
      <c r="I249" s="85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</row>
    <row r="250">
      <c r="A250" s="84"/>
      <c r="B250" s="84"/>
      <c r="C250" s="84"/>
      <c r="D250" s="85"/>
      <c r="E250" s="85"/>
      <c r="F250" s="85"/>
      <c r="G250" s="85"/>
      <c r="H250" s="85"/>
      <c r="I250" s="85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68"/>
      <c r="AE250" s="68"/>
    </row>
    <row r="251">
      <c r="A251" s="84"/>
      <c r="B251" s="84"/>
      <c r="C251" s="84"/>
      <c r="D251" s="85"/>
      <c r="E251" s="85"/>
      <c r="F251" s="85"/>
      <c r="G251" s="85"/>
      <c r="H251" s="85"/>
      <c r="I251" s="85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</row>
    <row r="252">
      <c r="A252" s="84"/>
      <c r="B252" s="84"/>
      <c r="C252" s="84"/>
      <c r="D252" s="85"/>
      <c r="E252" s="85"/>
      <c r="F252" s="85"/>
      <c r="G252" s="85"/>
      <c r="H252" s="85"/>
      <c r="I252" s="85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  <c r="AD252" s="68"/>
      <c r="AE252" s="68"/>
    </row>
    <row r="253">
      <c r="A253" s="84"/>
      <c r="B253" s="84"/>
      <c r="C253" s="84"/>
      <c r="D253" s="85"/>
      <c r="E253" s="85"/>
      <c r="F253" s="85"/>
      <c r="G253" s="85"/>
      <c r="H253" s="85"/>
      <c r="I253" s="85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  <c r="AD253" s="68"/>
      <c r="AE253" s="68"/>
    </row>
    <row r="254">
      <c r="A254" s="84"/>
      <c r="B254" s="84"/>
      <c r="C254" s="84"/>
      <c r="D254" s="85"/>
      <c r="E254" s="85"/>
      <c r="F254" s="85"/>
      <c r="G254" s="85"/>
      <c r="H254" s="85"/>
      <c r="I254" s="85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  <c r="AD254" s="68"/>
      <c r="AE254" s="68"/>
    </row>
    <row r="255">
      <c r="A255" s="84"/>
      <c r="B255" s="84"/>
      <c r="C255" s="84"/>
      <c r="D255" s="85"/>
      <c r="E255" s="85"/>
      <c r="F255" s="85"/>
      <c r="G255" s="85"/>
      <c r="H255" s="85"/>
      <c r="I255" s="85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</row>
    <row r="256">
      <c r="A256" s="84"/>
      <c r="B256" s="84"/>
      <c r="C256" s="84"/>
      <c r="D256" s="85"/>
      <c r="E256" s="85"/>
      <c r="F256" s="85"/>
      <c r="G256" s="85"/>
      <c r="H256" s="85"/>
      <c r="I256" s="85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  <c r="AD256" s="68"/>
      <c r="AE256" s="68"/>
    </row>
    <row r="257">
      <c r="A257" s="84"/>
      <c r="B257" s="84"/>
      <c r="C257" s="84"/>
      <c r="D257" s="85"/>
      <c r="E257" s="85"/>
      <c r="F257" s="85"/>
      <c r="G257" s="85"/>
      <c r="H257" s="85"/>
      <c r="I257" s="85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/>
      <c r="AE257" s="68"/>
    </row>
    <row r="258">
      <c r="A258" s="84"/>
      <c r="B258" s="84"/>
      <c r="C258" s="84"/>
      <c r="D258" s="85"/>
      <c r="E258" s="85"/>
      <c r="F258" s="85"/>
      <c r="G258" s="85"/>
      <c r="H258" s="85"/>
      <c r="I258" s="85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8"/>
      <c r="AD258" s="68"/>
      <c r="AE258" s="68"/>
    </row>
    <row r="259">
      <c r="A259" s="84"/>
      <c r="B259" s="84"/>
      <c r="C259" s="84"/>
      <c r="D259" s="85"/>
      <c r="E259" s="85"/>
      <c r="F259" s="85"/>
      <c r="G259" s="85"/>
      <c r="H259" s="85"/>
      <c r="I259" s="85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/>
      <c r="AE259" s="68"/>
    </row>
    <row r="260">
      <c r="A260" s="84"/>
      <c r="B260" s="84"/>
      <c r="C260" s="84"/>
      <c r="D260" s="85"/>
      <c r="E260" s="85"/>
      <c r="F260" s="85"/>
      <c r="G260" s="85"/>
      <c r="H260" s="85"/>
      <c r="I260" s="85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/>
      <c r="AE260" s="68"/>
    </row>
    <row r="261">
      <c r="A261" s="84"/>
      <c r="B261" s="84"/>
      <c r="C261" s="84"/>
      <c r="D261" s="85"/>
      <c r="E261" s="85"/>
      <c r="F261" s="85"/>
      <c r="G261" s="85"/>
      <c r="H261" s="85"/>
      <c r="I261" s="85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8"/>
      <c r="AD261" s="68"/>
      <c r="AE261" s="68"/>
    </row>
    <row r="262">
      <c r="A262" s="84"/>
      <c r="B262" s="84"/>
      <c r="C262" s="84"/>
      <c r="D262" s="85"/>
      <c r="E262" s="85"/>
      <c r="F262" s="85"/>
      <c r="G262" s="85"/>
      <c r="H262" s="85"/>
      <c r="I262" s="85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  <c r="AD262" s="68"/>
      <c r="AE262" s="68"/>
    </row>
    <row r="263">
      <c r="A263" s="84"/>
      <c r="B263" s="84"/>
      <c r="C263" s="84"/>
      <c r="D263" s="85"/>
      <c r="E263" s="85"/>
      <c r="F263" s="85"/>
      <c r="G263" s="85"/>
      <c r="H263" s="85"/>
      <c r="I263" s="85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8"/>
      <c r="AD263" s="68"/>
      <c r="AE263" s="68"/>
    </row>
    <row r="264">
      <c r="A264" s="84"/>
      <c r="B264" s="84"/>
      <c r="C264" s="84"/>
      <c r="D264" s="85"/>
      <c r="E264" s="85"/>
      <c r="F264" s="85"/>
      <c r="G264" s="85"/>
      <c r="H264" s="85"/>
      <c r="I264" s="85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  <c r="AD264" s="68"/>
      <c r="AE264" s="68"/>
    </row>
    <row r="265">
      <c r="A265" s="84"/>
      <c r="B265" s="84"/>
      <c r="C265" s="84"/>
      <c r="D265" s="85"/>
      <c r="E265" s="85"/>
      <c r="F265" s="85"/>
      <c r="G265" s="85"/>
      <c r="H265" s="85"/>
      <c r="I265" s="85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  <c r="AD265" s="68"/>
      <c r="AE265" s="68"/>
    </row>
    <row r="266">
      <c r="A266" s="84"/>
      <c r="B266" s="84"/>
      <c r="C266" s="84"/>
      <c r="D266" s="85"/>
      <c r="E266" s="85"/>
      <c r="F266" s="85"/>
      <c r="G266" s="85"/>
      <c r="H266" s="85"/>
      <c r="I266" s="85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  <c r="AD266" s="68"/>
      <c r="AE266" s="68"/>
    </row>
    <row r="267">
      <c r="A267" s="84"/>
      <c r="B267" s="84"/>
      <c r="C267" s="84"/>
      <c r="D267" s="85"/>
      <c r="E267" s="85"/>
      <c r="F267" s="85"/>
      <c r="G267" s="85"/>
      <c r="H267" s="85"/>
      <c r="I267" s="85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  <c r="AD267" s="68"/>
      <c r="AE267" s="68"/>
    </row>
    <row r="268">
      <c r="A268" s="84"/>
      <c r="B268" s="84"/>
      <c r="C268" s="84"/>
      <c r="D268" s="85"/>
      <c r="E268" s="85"/>
      <c r="F268" s="85"/>
      <c r="G268" s="85"/>
      <c r="H268" s="85"/>
      <c r="I268" s="85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  <c r="AD268" s="68"/>
      <c r="AE268" s="68"/>
    </row>
    <row r="269">
      <c r="A269" s="84"/>
      <c r="B269" s="84"/>
      <c r="C269" s="84"/>
      <c r="D269" s="85"/>
      <c r="E269" s="85"/>
      <c r="F269" s="85"/>
      <c r="G269" s="85"/>
      <c r="H269" s="85"/>
      <c r="I269" s="85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  <c r="AE269" s="68"/>
    </row>
    <row r="270">
      <c r="A270" s="84"/>
      <c r="B270" s="84"/>
      <c r="C270" s="84"/>
      <c r="D270" s="85"/>
      <c r="E270" s="85"/>
      <c r="F270" s="85"/>
      <c r="G270" s="85"/>
      <c r="H270" s="85"/>
      <c r="I270" s="85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  <c r="AD270" s="68"/>
      <c r="AE270" s="68"/>
    </row>
    <row r="271">
      <c r="A271" s="84"/>
      <c r="B271" s="84"/>
      <c r="C271" s="84"/>
      <c r="D271" s="85"/>
      <c r="E271" s="85"/>
      <c r="F271" s="85"/>
      <c r="G271" s="85"/>
      <c r="H271" s="85"/>
      <c r="I271" s="85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  <c r="AD271" s="68"/>
      <c r="AE271" s="68"/>
    </row>
    <row r="272">
      <c r="A272" s="84"/>
      <c r="B272" s="84"/>
      <c r="C272" s="84"/>
      <c r="D272" s="85"/>
      <c r="E272" s="85"/>
      <c r="F272" s="85"/>
      <c r="G272" s="85"/>
      <c r="H272" s="85"/>
      <c r="I272" s="85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8"/>
      <c r="AD272" s="68"/>
      <c r="AE272" s="68"/>
    </row>
    <row r="273">
      <c r="A273" s="84"/>
      <c r="B273" s="84"/>
      <c r="C273" s="84"/>
      <c r="D273" s="85"/>
      <c r="E273" s="85"/>
      <c r="F273" s="85"/>
      <c r="G273" s="85"/>
      <c r="H273" s="85"/>
      <c r="I273" s="85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8"/>
      <c r="AD273" s="68"/>
      <c r="AE273" s="68"/>
    </row>
    <row r="274">
      <c r="A274" s="84"/>
      <c r="B274" s="84"/>
      <c r="C274" s="84"/>
      <c r="D274" s="85"/>
      <c r="E274" s="85"/>
      <c r="F274" s="85"/>
      <c r="G274" s="85"/>
      <c r="H274" s="85"/>
      <c r="I274" s="85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  <c r="AD274" s="68"/>
      <c r="AE274" s="68"/>
    </row>
    <row r="275">
      <c r="A275" s="84"/>
      <c r="B275" s="84"/>
      <c r="C275" s="84"/>
      <c r="D275" s="85"/>
      <c r="E275" s="85"/>
      <c r="F275" s="85"/>
      <c r="G275" s="85"/>
      <c r="H275" s="85"/>
      <c r="I275" s="85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8"/>
      <c r="AD275" s="68"/>
      <c r="AE275" s="68"/>
    </row>
    <row r="276">
      <c r="A276" s="84"/>
      <c r="B276" s="84"/>
      <c r="C276" s="84"/>
      <c r="D276" s="85"/>
      <c r="E276" s="85"/>
      <c r="F276" s="85"/>
      <c r="G276" s="85"/>
      <c r="H276" s="85"/>
      <c r="I276" s="85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  <c r="AD276" s="68"/>
      <c r="AE276" s="68"/>
    </row>
    <row r="277">
      <c r="A277" s="84"/>
      <c r="B277" s="84"/>
      <c r="C277" s="84"/>
      <c r="D277" s="85"/>
      <c r="E277" s="85"/>
      <c r="F277" s="85"/>
      <c r="G277" s="85"/>
      <c r="H277" s="85"/>
      <c r="I277" s="85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  <c r="AD277" s="68"/>
      <c r="AE277" s="68"/>
    </row>
    <row r="278">
      <c r="A278" s="84"/>
      <c r="B278" s="84"/>
      <c r="C278" s="84"/>
      <c r="D278" s="85"/>
      <c r="E278" s="85"/>
      <c r="F278" s="85"/>
      <c r="G278" s="85"/>
      <c r="H278" s="85"/>
      <c r="I278" s="85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8"/>
      <c r="AD278" s="68"/>
      <c r="AE278" s="68"/>
    </row>
    <row r="279">
      <c r="A279" s="84"/>
      <c r="B279" s="84"/>
      <c r="C279" s="84"/>
      <c r="D279" s="85"/>
      <c r="E279" s="85"/>
      <c r="F279" s="85"/>
      <c r="G279" s="85"/>
      <c r="H279" s="85"/>
      <c r="I279" s="85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8"/>
      <c r="AD279" s="68"/>
      <c r="AE279" s="68"/>
    </row>
    <row r="280">
      <c r="A280" s="84"/>
      <c r="B280" s="84"/>
      <c r="C280" s="84"/>
      <c r="D280" s="85"/>
      <c r="E280" s="85"/>
      <c r="F280" s="85"/>
      <c r="G280" s="85"/>
      <c r="H280" s="85"/>
      <c r="I280" s="85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  <c r="AC280" s="68"/>
      <c r="AD280" s="68"/>
      <c r="AE280" s="68"/>
    </row>
    <row r="281">
      <c r="A281" s="84"/>
      <c r="B281" s="84"/>
      <c r="C281" s="84"/>
      <c r="D281" s="85"/>
      <c r="E281" s="85"/>
      <c r="F281" s="85"/>
      <c r="G281" s="85"/>
      <c r="H281" s="85"/>
      <c r="I281" s="85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8"/>
      <c r="AD281" s="68"/>
      <c r="AE281" s="68"/>
    </row>
    <row r="282">
      <c r="A282" s="84"/>
      <c r="B282" s="84"/>
      <c r="C282" s="84"/>
      <c r="D282" s="85"/>
      <c r="E282" s="85"/>
      <c r="F282" s="85"/>
      <c r="G282" s="85"/>
      <c r="H282" s="85"/>
      <c r="I282" s="85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8"/>
      <c r="AD282" s="68"/>
      <c r="AE282" s="68"/>
    </row>
    <row r="283">
      <c r="A283" s="84"/>
      <c r="B283" s="84"/>
      <c r="C283" s="84"/>
      <c r="D283" s="85"/>
      <c r="E283" s="85"/>
      <c r="F283" s="85"/>
      <c r="G283" s="85"/>
      <c r="H283" s="85"/>
      <c r="I283" s="85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8"/>
      <c r="AD283" s="68"/>
      <c r="AE283" s="68"/>
    </row>
    <row r="284">
      <c r="A284" s="84"/>
      <c r="B284" s="84"/>
      <c r="C284" s="84"/>
      <c r="D284" s="85"/>
      <c r="E284" s="85"/>
      <c r="F284" s="85"/>
      <c r="G284" s="85"/>
      <c r="H284" s="85"/>
      <c r="I284" s="85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8"/>
      <c r="AD284" s="68"/>
      <c r="AE284" s="68"/>
    </row>
    <row r="285">
      <c r="A285" s="84"/>
      <c r="B285" s="84"/>
      <c r="C285" s="84"/>
      <c r="D285" s="85"/>
      <c r="E285" s="85"/>
      <c r="F285" s="85"/>
      <c r="G285" s="85"/>
      <c r="H285" s="85"/>
      <c r="I285" s="85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8"/>
      <c r="AD285" s="68"/>
      <c r="AE285" s="68"/>
    </row>
    <row r="286">
      <c r="A286" s="84"/>
      <c r="B286" s="84"/>
      <c r="C286" s="84"/>
      <c r="D286" s="85"/>
      <c r="E286" s="85"/>
      <c r="F286" s="85"/>
      <c r="G286" s="85"/>
      <c r="H286" s="85"/>
      <c r="I286" s="85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  <c r="AD286" s="68"/>
      <c r="AE286" s="68"/>
    </row>
    <row r="287">
      <c r="A287" s="84"/>
      <c r="B287" s="84"/>
      <c r="C287" s="84"/>
      <c r="D287" s="85"/>
      <c r="E287" s="85"/>
      <c r="F287" s="85"/>
      <c r="G287" s="85"/>
      <c r="H287" s="85"/>
      <c r="I287" s="85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8"/>
      <c r="AD287" s="68"/>
      <c r="AE287" s="68"/>
    </row>
    <row r="288">
      <c r="A288" s="84"/>
      <c r="B288" s="84"/>
      <c r="C288" s="84"/>
      <c r="D288" s="85"/>
      <c r="E288" s="85"/>
      <c r="F288" s="85"/>
      <c r="G288" s="85"/>
      <c r="H288" s="85"/>
      <c r="I288" s="85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/>
      <c r="AE288" s="68"/>
    </row>
    <row r="289">
      <c r="A289" s="84"/>
      <c r="B289" s="84"/>
      <c r="C289" s="84"/>
      <c r="D289" s="85"/>
      <c r="E289" s="85"/>
      <c r="F289" s="85"/>
      <c r="G289" s="85"/>
      <c r="H289" s="85"/>
      <c r="I289" s="85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8"/>
      <c r="AD289" s="68"/>
      <c r="AE289" s="68"/>
    </row>
    <row r="290">
      <c r="A290" s="84"/>
      <c r="B290" s="84"/>
      <c r="C290" s="84"/>
      <c r="D290" s="85"/>
      <c r="E290" s="85"/>
      <c r="F290" s="85"/>
      <c r="G290" s="85"/>
      <c r="H290" s="85"/>
      <c r="I290" s="85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8"/>
      <c r="AD290" s="68"/>
      <c r="AE290" s="68"/>
    </row>
    <row r="291">
      <c r="A291" s="84"/>
      <c r="B291" s="84"/>
      <c r="C291" s="84"/>
      <c r="D291" s="85"/>
      <c r="E291" s="85"/>
      <c r="F291" s="85"/>
      <c r="G291" s="85"/>
      <c r="H291" s="85"/>
      <c r="I291" s="85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  <c r="AC291" s="68"/>
      <c r="AD291" s="68"/>
      <c r="AE291" s="68"/>
    </row>
    <row r="292">
      <c r="A292" s="84"/>
      <c r="B292" s="84"/>
      <c r="C292" s="84"/>
      <c r="D292" s="85"/>
      <c r="E292" s="85"/>
      <c r="F292" s="85"/>
      <c r="G292" s="85"/>
      <c r="H292" s="85"/>
      <c r="I292" s="85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/>
      <c r="AE292" s="68"/>
    </row>
    <row r="293">
      <c r="A293" s="84"/>
      <c r="B293" s="84"/>
      <c r="C293" s="84"/>
      <c r="D293" s="85"/>
      <c r="E293" s="85"/>
      <c r="F293" s="85"/>
      <c r="G293" s="85"/>
      <c r="H293" s="85"/>
      <c r="I293" s="85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8"/>
      <c r="AD293" s="68"/>
      <c r="AE293" s="68"/>
    </row>
    <row r="294">
      <c r="A294" s="84"/>
      <c r="B294" s="84"/>
      <c r="C294" s="84"/>
      <c r="D294" s="85"/>
      <c r="E294" s="85"/>
      <c r="F294" s="85"/>
      <c r="G294" s="85"/>
      <c r="H294" s="85"/>
      <c r="I294" s="85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8"/>
      <c r="AD294" s="68"/>
      <c r="AE294" s="68"/>
    </row>
    <row r="295">
      <c r="A295" s="84"/>
      <c r="B295" s="84"/>
      <c r="C295" s="84"/>
      <c r="D295" s="85"/>
      <c r="E295" s="85"/>
      <c r="F295" s="85"/>
      <c r="G295" s="85"/>
      <c r="H295" s="85"/>
      <c r="I295" s="85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  <c r="AD295" s="68"/>
      <c r="AE295" s="68"/>
    </row>
    <row r="296">
      <c r="A296" s="84"/>
      <c r="B296" s="84"/>
      <c r="C296" s="84"/>
      <c r="D296" s="85"/>
      <c r="E296" s="85"/>
      <c r="F296" s="85"/>
      <c r="G296" s="85"/>
      <c r="H296" s="85"/>
      <c r="I296" s="85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  <c r="AA296" s="68"/>
      <c r="AB296" s="68"/>
      <c r="AC296" s="68"/>
      <c r="AD296" s="68"/>
      <c r="AE296" s="68"/>
    </row>
    <row r="297">
      <c r="A297" s="84"/>
      <c r="B297" s="84"/>
      <c r="C297" s="84"/>
      <c r="D297" s="85"/>
      <c r="E297" s="85"/>
      <c r="F297" s="85"/>
      <c r="G297" s="85"/>
      <c r="H297" s="85"/>
      <c r="I297" s="85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  <c r="AD297" s="68"/>
      <c r="AE297" s="68"/>
    </row>
    <row r="298">
      <c r="A298" s="84"/>
      <c r="B298" s="84"/>
      <c r="C298" s="84"/>
      <c r="D298" s="85"/>
      <c r="E298" s="85"/>
      <c r="F298" s="85"/>
      <c r="G298" s="85"/>
      <c r="H298" s="85"/>
      <c r="I298" s="85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8"/>
      <c r="AD298" s="68"/>
      <c r="AE298" s="68"/>
    </row>
    <row r="299">
      <c r="A299" s="84"/>
      <c r="B299" s="84"/>
      <c r="C299" s="84"/>
      <c r="D299" s="85"/>
      <c r="E299" s="85"/>
      <c r="F299" s="85"/>
      <c r="G299" s="85"/>
      <c r="H299" s="85"/>
      <c r="I299" s="85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  <c r="AC299" s="68"/>
      <c r="AD299" s="68"/>
      <c r="AE299" s="68"/>
    </row>
    <row r="300">
      <c r="A300" s="84"/>
      <c r="B300" s="84"/>
      <c r="C300" s="84"/>
      <c r="D300" s="85"/>
      <c r="E300" s="85"/>
      <c r="F300" s="85"/>
      <c r="G300" s="85"/>
      <c r="H300" s="85"/>
      <c r="I300" s="85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8"/>
      <c r="AD300" s="68"/>
      <c r="AE300" s="68"/>
    </row>
    <row r="301">
      <c r="A301" s="84"/>
      <c r="B301" s="84"/>
      <c r="C301" s="84"/>
      <c r="D301" s="85"/>
      <c r="E301" s="85"/>
      <c r="F301" s="85"/>
      <c r="G301" s="85"/>
      <c r="H301" s="85"/>
      <c r="I301" s="85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8"/>
      <c r="AD301" s="68"/>
      <c r="AE301" s="68"/>
    </row>
    <row r="302">
      <c r="A302" s="84"/>
      <c r="B302" s="84"/>
      <c r="C302" s="84"/>
      <c r="D302" s="85"/>
      <c r="E302" s="85"/>
      <c r="F302" s="85"/>
      <c r="G302" s="85"/>
      <c r="H302" s="85"/>
      <c r="I302" s="85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  <c r="AD302" s="68"/>
      <c r="AE302" s="68"/>
    </row>
    <row r="303">
      <c r="A303" s="84"/>
      <c r="B303" s="84"/>
      <c r="C303" s="84"/>
      <c r="D303" s="85"/>
      <c r="E303" s="85"/>
      <c r="F303" s="85"/>
      <c r="G303" s="85"/>
      <c r="H303" s="85"/>
      <c r="I303" s="85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8"/>
      <c r="AD303" s="68"/>
      <c r="AE303" s="68"/>
    </row>
    <row r="304">
      <c r="A304" s="84"/>
      <c r="B304" s="84"/>
      <c r="C304" s="84"/>
      <c r="D304" s="85"/>
      <c r="E304" s="85"/>
      <c r="F304" s="85"/>
      <c r="G304" s="85"/>
      <c r="H304" s="85"/>
      <c r="I304" s="85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  <c r="AA304" s="68"/>
      <c r="AB304" s="68"/>
      <c r="AC304" s="68"/>
      <c r="AD304" s="68"/>
      <c r="AE304" s="68"/>
    </row>
    <row r="305">
      <c r="A305" s="84"/>
      <c r="B305" s="84"/>
      <c r="C305" s="84"/>
      <c r="D305" s="85"/>
      <c r="E305" s="85"/>
      <c r="F305" s="85"/>
      <c r="G305" s="85"/>
      <c r="H305" s="85"/>
      <c r="I305" s="85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  <c r="AC305" s="68"/>
      <c r="AD305" s="68"/>
      <c r="AE305" s="68"/>
    </row>
    <row r="306">
      <c r="A306" s="84"/>
      <c r="B306" s="84"/>
      <c r="C306" s="84"/>
      <c r="D306" s="85"/>
      <c r="E306" s="85"/>
      <c r="F306" s="85"/>
      <c r="G306" s="85"/>
      <c r="H306" s="85"/>
      <c r="I306" s="85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  <c r="AA306" s="68"/>
      <c r="AB306" s="68"/>
      <c r="AC306" s="68"/>
      <c r="AD306" s="68"/>
      <c r="AE306" s="68"/>
    </row>
    <row r="307">
      <c r="A307" s="84"/>
      <c r="B307" s="84"/>
      <c r="C307" s="84"/>
      <c r="D307" s="85"/>
      <c r="E307" s="85"/>
      <c r="F307" s="85"/>
      <c r="G307" s="85"/>
      <c r="H307" s="85"/>
      <c r="I307" s="85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  <c r="AD307" s="68"/>
      <c r="AE307" s="68"/>
    </row>
    <row r="308">
      <c r="A308" s="84"/>
      <c r="B308" s="84"/>
      <c r="C308" s="84"/>
      <c r="D308" s="85"/>
      <c r="E308" s="85"/>
      <c r="F308" s="85"/>
      <c r="G308" s="85"/>
      <c r="H308" s="85"/>
      <c r="I308" s="85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  <c r="AC308" s="68"/>
      <c r="AD308" s="68"/>
      <c r="AE308" s="68"/>
    </row>
    <row r="309">
      <c r="A309" s="84"/>
      <c r="B309" s="84"/>
      <c r="C309" s="84"/>
      <c r="D309" s="85"/>
      <c r="E309" s="85"/>
      <c r="F309" s="85"/>
      <c r="G309" s="85"/>
      <c r="H309" s="85"/>
      <c r="I309" s="85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8"/>
      <c r="AD309" s="68"/>
      <c r="AE309" s="68"/>
    </row>
    <row r="310">
      <c r="A310" s="84"/>
      <c r="B310" s="84"/>
      <c r="C310" s="84"/>
      <c r="D310" s="85"/>
      <c r="E310" s="85"/>
      <c r="F310" s="85"/>
      <c r="G310" s="85"/>
      <c r="H310" s="85"/>
      <c r="I310" s="85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  <c r="AD310" s="68"/>
      <c r="AE310" s="68"/>
    </row>
    <row r="311">
      <c r="A311" s="84"/>
      <c r="B311" s="84"/>
      <c r="C311" s="84"/>
      <c r="D311" s="85"/>
      <c r="E311" s="85"/>
      <c r="F311" s="85"/>
      <c r="G311" s="85"/>
      <c r="H311" s="85"/>
      <c r="I311" s="85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  <c r="AC311" s="68"/>
      <c r="AD311" s="68"/>
      <c r="AE311" s="68"/>
    </row>
    <row r="312">
      <c r="A312" s="84"/>
      <c r="B312" s="84"/>
      <c r="C312" s="84"/>
      <c r="D312" s="85"/>
      <c r="E312" s="85"/>
      <c r="F312" s="85"/>
      <c r="G312" s="85"/>
      <c r="H312" s="85"/>
      <c r="I312" s="85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  <c r="AA312" s="68"/>
      <c r="AB312" s="68"/>
      <c r="AC312" s="68"/>
      <c r="AD312" s="68"/>
      <c r="AE312" s="68"/>
    </row>
    <row r="313">
      <c r="A313" s="84"/>
      <c r="B313" s="84"/>
      <c r="C313" s="84"/>
      <c r="D313" s="85"/>
      <c r="E313" s="85"/>
      <c r="F313" s="85"/>
      <c r="G313" s="85"/>
      <c r="H313" s="85"/>
      <c r="I313" s="85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  <c r="AC313" s="68"/>
      <c r="AD313" s="68"/>
      <c r="AE313" s="68"/>
    </row>
    <row r="314">
      <c r="A314" s="84"/>
      <c r="B314" s="84"/>
      <c r="C314" s="84"/>
      <c r="D314" s="85"/>
      <c r="E314" s="85"/>
      <c r="F314" s="85"/>
      <c r="G314" s="85"/>
      <c r="H314" s="85"/>
      <c r="I314" s="85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  <c r="AC314" s="68"/>
      <c r="AD314" s="68"/>
      <c r="AE314" s="68"/>
    </row>
    <row r="315">
      <c r="A315" s="84"/>
      <c r="B315" s="84"/>
      <c r="C315" s="84"/>
      <c r="D315" s="85"/>
      <c r="E315" s="85"/>
      <c r="F315" s="85"/>
      <c r="G315" s="85"/>
      <c r="H315" s="85"/>
      <c r="I315" s="85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  <c r="AA315" s="68"/>
      <c r="AB315" s="68"/>
      <c r="AC315" s="68"/>
      <c r="AD315" s="68"/>
      <c r="AE315" s="68"/>
    </row>
    <row r="316">
      <c r="A316" s="84"/>
      <c r="B316" s="84"/>
      <c r="C316" s="84"/>
      <c r="D316" s="85"/>
      <c r="E316" s="85"/>
      <c r="F316" s="85"/>
      <c r="G316" s="85"/>
      <c r="H316" s="85"/>
      <c r="I316" s="85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68"/>
      <c r="AC316" s="68"/>
      <c r="AD316" s="68"/>
      <c r="AE316" s="68"/>
    </row>
    <row r="317">
      <c r="A317" s="84"/>
      <c r="B317" s="84"/>
      <c r="C317" s="84"/>
      <c r="D317" s="85"/>
      <c r="E317" s="85"/>
      <c r="F317" s="85"/>
      <c r="G317" s="85"/>
      <c r="H317" s="85"/>
      <c r="I317" s="85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  <c r="AC317" s="68"/>
      <c r="AD317" s="68"/>
      <c r="AE317" s="68"/>
    </row>
    <row r="318">
      <c r="A318" s="84"/>
      <c r="B318" s="84"/>
      <c r="C318" s="84"/>
      <c r="D318" s="85"/>
      <c r="E318" s="85"/>
      <c r="F318" s="85"/>
      <c r="G318" s="85"/>
      <c r="H318" s="85"/>
      <c r="I318" s="85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  <c r="AC318" s="68"/>
      <c r="AD318" s="68"/>
      <c r="AE318" s="68"/>
    </row>
    <row r="319">
      <c r="A319" s="84"/>
      <c r="B319" s="84"/>
      <c r="C319" s="84"/>
      <c r="D319" s="85"/>
      <c r="E319" s="85"/>
      <c r="F319" s="85"/>
      <c r="G319" s="85"/>
      <c r="H319" s="85"/>
      <c r="I319" s="85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8"/>
      <c r="AD319" s="68"/>
      <c r="AE319" s="68"/>
    </row>
    <row r="320">
      <c r="A320" s="84"/>
      <c r="B320" s="84"/>
      <c r="C320" s="84"/>
      <c r="D320" s="85"/>
      <c r="E320" s="85"/>
      <c r="F320" s="85"/>
      <c r="G320" s="85"/>
      <c r="H320" s="85"/>
      <c r="I320" s="85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/>
    </row>
    <row r="321">
      <c r="A321" s="84"/>
      <c r="B321" s="84"/>
      <c r="C321" s="84"/>
      <c r="D321" s="85"/>
      <c r="E321" s="85"/>
      <c r="F321" s="85"/>
      <c r="G321" s="85"/>
      <c r="H321" s="85"/>
      <c r="I321" s="85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  <c r="AA321" s="68"/>
      <c r="AB321" s="68"/>
      <c r="AC321" s="68"/>
      <c r="AD321" s="68"/>
      <c r="AE321" s="68"/>
    </row>
    <row r="322">
      <c r="A322" s="84"/>
      <c r="B322" s="84"/>
      <c r="C322" s="84"/>
      <c r="D322" s="85"/>
      <c r="E322" s="85"/>
      <c r="F322" s="85"/>
      <c r="G322" s="85"/>
      <c r="H322" s="85"/>
      <c r="I322" s="85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  <c r="AA322" s="68"/>
      <c r="AB322" s="68"/>
      <c r="AC322" s="68"/>
      <c r="AD322" s="68"/>
      <c r="AE322" s="68"/>
    </row>
    <row r="323">
      <c r="A323" s="84"/>
      <c r="B323" s="84"/>
      <c r="C323" s="84"/>
      <c r="D323" s="85"/>
      <c r="E323" s="85"/>
      <c r="F323" s="85"/>
      <c r="G323" s="85"/>
      <c r="H323" s="85"/>
      <c r="I323" s="85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  <c r="AA323" s="68"/>
      <c r="AB323" s="68"/>
      <c r="AC323" s="68"/>
      <c r="AD323" s="68"/>
      <c r="AE323" s="68"/>
    </row>
    <row r="324">
      <c r="A324" s="84"/>
      <c r="B324" s="84"/>
      <c r="C324" s="84"/>
      <c r="D324" s="85"/>
      <c r="E324" s="85"/>
      <c r="F324" s="85"/>
      <c r="G324" s="85"/>
      <c r="H324" s="85"/>
      <c r="I324" s="85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  <c r="AA324" s="68"/>
      <c r="AB324" s="68"/>
      <c r="AC324" s="68"/>
      <c r="AD324" s="68"/>
      <c r="AE324" s="68"/>
    </row>
    <row r="325">
      <c r="A325" s="84"/>
      <c r="B325" s="84"/>
      <c r="C325" s="84"/>
      <c r="D325" s="85"/>
      <c r="E325" s="85"/>
      <c r="F325" s="85"/>
      <c r="G325" s="85"/>
      <c r="H325" s="85"/>
      <c r="I325" s="85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  <c r="AA325" s="68"/>
      <c r="AB325" s="68"/>
      <c r="AC325" s="68"/>
      <c r="AD325" s="68"/>
      <c r="AE325" s="68"/>
    </row>
    <row r="326">
      <c r="A326" s="84"/>
      <c r="B326" s="84"/>
      <c r="C326" s="84"/>
      <c r="D326" s="85"/>
      <c r="E326" s="85"/>
      <c r="F326" s="85"/>
      <c r="G326" s="85"/>
      <c r="H326" s="85"/>
      <c r="I326" s="85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  <c r="AA326" s="68"/>
      <c r="AB326" s="68"/>
      <c r="AC326" s="68"/>
      <c r="AD326" s="68"/>
      <c r="AE326" s="68"/>
    </row>
    <row r="327">
      <c r="A327" s="84"/>
      <c r="B327" s="84"/>
      <c r="C327" s="84"/>
      <c r="D327" s="85"/>
      <c r="E327" s="85"/>
      <c r="F327" s="85"/>
      <c r="G327" s="85"/>
      <c r="H327" s="85"/>
      <c r="I327" s="85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/>
      <c r="AE327" s="68"/>
    </row>
    <row r="328">
      <c r="A328" s="84"/>
      <c r="B328" s="84"/>
      <c r="C328" s="84"/>
      <c r="D328" s="85"/>
      <c r="E328" s="85"/>
      <c r="F328" s="85"/>
      <c r="G328" s="85"/>
      <c r="H328" s="85"/>
      <c r="I328" s="85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  <c r="AA328" s="68"/>
      <c r="AB328" s="68"/>
      <c r="AC328" s="68"/>
      <c r="AD328" s="68"/>
      <c r="AE328" s="68"/>
    </row>
    <row r="329">
      <c r="A329" s="84"/>
      <c r="B329" s="84"/>
      <c r="C329" s="84"/>
      <c r="D329" s="85"/>
      <c r="E329" s="85"/>
      <c r="F329" s="85"/>
      <c r="G329" s="85"/>
      <c r="H329" s="85"/>
      <c r="I329" s="85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  <c r="AA329" s="68"/>
      <c r="AB329" s="68"/>
      <c r="AC329" s="68"/>
      <c r="AD329" s="68"/>
      <c r="AE329" s="68"/>
    </row>
    <row r="330">
      <c r="A330" s="84"/>
      <c r="B330" s="84"/>
      <c r="C330" s="84"/>
      <c r="D330" s="85"/>
      <c r="E330" s="85"/>
      <c r="F330" s="85"/>
      <c r="G330" s="85"/>
      <c r="H330" s="85"/>
      <c r="I330" s="85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  <c r="AA330" s="68"/>
      <c r="AB330" s="68"/>
      <c r="AC330" s="68"/>
      <c r="AD330" s="68"/>
      <c r="AE330" s="68"/>
    </row>
    <row r="331">
      <c r="A331" s="84"/>
      <c r="B331" s="84"/>
      <c r="C331" s="84"/>
      <c r="D331" s="85"/>
      <c r="E331" s="85"/>
      <c r="F331" s="85"/>
      <c r="G331" s="85"/>
      <c r="H331" s="85"/>
      <c r="I331" s="85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  <c r="AA331" s="68"/>
      <c r="AB331" s="68"/>
      <c r="AC331" s="68"/>
      <c r="AD331" s="68"/>
      <c r="AE331" s="68"/>
    </row>
    <row r="332">
      <c r="A332" s="84"/>
      <c r="B332" s="84"/>
      <c r="C332" s="84"/>
      <c r="D332" s="85"/>
      <c r="E332" s="85"/>
      <c r="F332" s="85"/>
      <c r="G332" s="85"/>
      <c r="H332" s="85"/>
      <c r="I332" s="85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  <c r="AA332" s="68"/>
      <c r="AB332" s="68"/>
      <c r="AC332" s="68"/>
      <c r="AD332" s="68"/>
      <c r="AE332" s="68"/>
    </row>
    <row r="333">
      <c r="A333" s="84"/>
      <c r="B333" s="84"/>
      <c r="C333" s="84"/>
      <c r="D333" s="85"/>
      <c r="E333" s="85"/>
      <c r="F333" s="85"/>
      <c r="G333" s="85"/>
      <c r="H333" s="85"/>
      <c r="I333" s="85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8"/>
      <c r="AD333" s="68"/>
      <c r="AE333" s="68"/>
    </row>
    <row r="334">
      <c r="A334" s="84"/>
      <c r="B334" s="84"/>
      <c r="C334" s="84"/>
      <c r="D334" s="85"/>
      <c r="E334" s="85"/>
      <c r="F334" s="85"/>
      <c r="G334" s="85"/>
      <c r="H334" s="85"/>
      <c r="I334" s="85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8"/>
      <c r="AD334" s="68"/>
      <c r="AE334" s="68"/>
    </row>
    <row r="335">
      <c r="A335" s="84"/>
      <c r="B335" s="84"/>
      <c r="C335" s="84"/>
      <c r="D335" s="85"/>
      <c r="E335" s="85"/>
      <c r="F335" s="85"/>
      <c r="G335" s="85"/>
      <c r="H335" s="85"/>
      <c r="I335" s="85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  <c r="AA335" s="68"/>
      <c r="AB335" s="68"/>
      <c r="AC335" s="68"/>
      <c r="AD335" s="68"/>
      <c r="AE335" s="68"/>
    </row>
    <row r="336">
      <c r="A336" s="84"/>
      <c r="B336" s="84"/>
      <c r="C336" s="84"/>
      <c r="D336" s="85"/>
      <c r="E336" s="85"/>
      <c r="F336" s="85"/>
      <c r="G336" s="85"/>
      <c r="H336" s="85"/>
      <c r="I336" s="85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  <c r="AA336" s="68"/>
      <c r="AB336" s="68"/>
      <c r="AC336" s="68"/>
      <c r="AD336" s="68"/>
      <c r="AE336" s="68"/>
    </row>
    <row r="337">
      <c r="A337" s="84"/>
      <c r="B337" s="84"/>
      <c r="C337" s="84"/>
      <c r="D337" s="85"/>
      <c r="E337" s="85"/>
      <c r="F337" s="85"/>
      <c r="G337" s="85"/>
      <c r="H337" s="85"/>
      <c r="I337" s="85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  <c r="AA337" s="68"/>
      <c r="AB337" s="68"/>
      <c r="AC337" s="68"/>
      <c r="AD337" s="68"/>
      <c r="AE337" s="68"/>
    </row>
    <row r="338">
      <c r="A338" s="84"/>
      <c r="B338" s="84"/>
      <c r="C338" s="84"/>
      <c r="D338" s="85"/>
      <c r="E338" s="85"/>
      <c r="F338" s="85"/>
      <c r="G338" s="85"/>
      <c r="H338" s="85"/>
      <c r="I338" s="85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  <c r="AA338" s="68"/>
      <c r="AB338" s="68"/>
      <c r="AC338" s="68"/>
      <c r="AD338" s="68"/>
      <c r="AE338" s="68"/>
    </row>
    <row r="339">
      <c r="A339" s="84"/>
      <c r="B339" s="84"/>
      <c r="C339" s="84"/>
      <c r="D339" s="85"/>
      <c r="E339" s="85"/>
      <c r="F339" s="85"/>
      <c r="G339" s="85"/>
      <c r="H339" s="85"/>
      <c r="I339" s="85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  <c r="AA339" s="68"/>
      <c r="AB339" s="68"/>
      <c r="AC339" s="68"/>
      <c r="AD339" s="68"/>
      <c r="AE339" s="68"/>
    </row>
    <row r="340">
      <c r="A340" s="84"/>
      <c r="B340" s="84"/>
      <c r="C340" s="84"/>
      <c r="D340" s="85"/>
      <c r="E340" s="85"/>
      <c r="F340" s="85"/>
      <c r="G340" s="85"/>
      <c r="H340" s="85"/>
      <c r="I340" s="85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  <c r="AA340" s="68"/>
      <c r="AB340" s="68"/>
      <c r="AC340" s="68"/>
      <c r="AD340" s="68"/>
      <c r="AE340" s="68"/>
    </row>
    <row r="341">
      <c r="A341" s="84"/>
      <c r="B341" s="84"/>
      <c r="C341" s="84"/>
      <c r="D341" s="85"/>
      <c r="E341" s="85"/>
      <c r="F341" s="85"/>
      <c r="G341" s="85"/>
      <c r="H341" s="85"/>
      <c r="I341" s="85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68"/>
      <c r="AC341" s="68"/>
      <c r="AD341" s="68"/>
      <c r="AE341" s="68"/>
    </row>
    <row r="342">
      <c r="A342" s="84"/>
      <c r="B342" s="84"/>
      <c r="C342" s="84"/>
      <c r="D342" s="85"/>
      <c r="E342" s="85"/>
      <c r="F342" s="85"/>
      <c r="G342" s="85"/>
      <c r="H342" s="85"/>
      <c r="I342" s="85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  <c r="AA342" s="68"/>
      <c r="AB342" s="68"/>
      <c r="AC342" s="68"/>
      <c r="AD342" s="68"/>
      <c r="AE342" s="68"/>
    </row>
    <row r="343">
      <c r="A343" s="84"/>
      <c r="B343" s="84"/>
      <c r="C343" s="84"/>
      <c r="D343" s="85"/>
      <c r="E343" s="85"/>
      <c r="F343" s="85"/>
      <c r="G343" s="85"/>
      <c r="H343" s="85"/>
      <c r="I343" s="85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  <c r="AA343" s="68"/>
      <c r="AB343" s="68"/>
      <c r="AC343" s="68"/>
      <c r="AD343" s="68"/>
      <c r="AE343" s="68"/>
    </row>
    <row r="344">
      <c r="A344" s="84"/>
      <c r="B344" s="84"/>
      <c r="C344" s="84"/>
      <c r="D344" s="85"/>
      <c r="E344" s="85"/>
      <c r="F344" s="85"/>
      <c r="G344" s="85"/>
      <c r="H344" s="85"/>
      <c r="I344" s="85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  <c r="AA344" s="68"/>
      <c r="AB344" s="68"/>
      <c r="AC344" s="68"/>
      <c r="AD344" s="68"/>
      <c r="AE344" s="68"/>
    </row>
    <row r="345">
      <c r="A345" s="84"/>
      <c r="B345" s="84"/>
      <c r="C345" s="84"/>
      <c r="D345" s="85"/>
      <c r="E345" s="85"/>
      <c r="F345" s="85"/>
      <c r="G345" s="85"/>
      <c r="H345" s="85"/>
      <c r="I345" s="85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  <c r="AA345" s="68"/>
      <c r="AB345" s="68"/>
      <c r="AC345" s="68"/>
      <c r="AD345" s="68"/>
      <c r="AE345" s="68"/>
    </row>
    <row r="346">
      <c r="A346" s="84"/>
      <c r="B346" s="84"/>
      <c r="C346" s="84"/>
      <c r="D346" s="85"/>
      <c r="E346" s="85"/>
      <c r="F346" s="85"/>
      <c r="G346" s="85"/>
      <c r="H346" s="85"/>
      <c r="I346" s="85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  <c r="AA346" s="68"/>
      <c r="AB346" s="68"/>
      <c r="AC346" s="68"/>
      <c r="AD346" s="68"/>
      <c r="AE346" s="68"/>
    </row>
    <row r="347">
      <c r="A347" s="84"/>
      <c r="B347" s="84"/>
      <c r="C347" s="84"/>
      <c r="D347" s="85"/>
      <c r="E347" s="85"/>
      <c r="F347" s="85"/>
      <c r="G347" s="85"/>
      <c r="H347" s="85"/>
      <c r="I347" s="85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  <c r="AA347" s="68"/>
      <c r="AB347" s="68"/>
      <c r="AC347" s="68"/>
      <c r="AD347" s="68"/>
      <c r="AE347" s="68"/>
    </row>
    <row r="348">
      <c r="A348" s="84"/>
      <c r="B348" s="84"/>
      <c r="C348" s="84"/>
      <c r="D348" s="85"/>
      <c r="E348" s="85"/>
      <c r="F348" s="85"/>
      <c r="G348" s="85"/>
      <c r="H348" s="85"/>
      <c r="I348" s="85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  <c r="AC348" s="68"/>
      <c r="AD348" s="68"/>
      <c r="AE348" s="68"/>
    </row>
    <row r="349">
      <c r="A349" s="84"/>
      <c r="B349" s="84"/>
      <c r="C349" s="84"/>
      <c r="D349" s="85"/>
      <c r="E349" s="85"/>
      <c r="F349" s="85"/>
      <c r="G349" s="85"/>
      <c r="H349" s="85"/>
      <c r="I349" s="85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  <c r="AC349" s="68"/>
      <c r="AD349" s="68"/>
      <c r="AE349" s="68"/>
    </row>
    <row r="350">
      <c r="A350" s="84"/>
      <c r="B350" s="84"/>
      <c r="C350" s="84"/>
      <c r="D350" s="85"/>
      <c r="E350" s="85"/>
      <c r="F350" s="85"/>
      <c r="G350" s="85"/>
      <c r="H350" s="85"/>
      <c r="I350" s="85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  <c r="AA350" s="68"/>
      <c r="AB350" s="68"/>
      <c r="AC350" s="68"/>
      <c r="AD350" s="68"/>
      <c r="AE350" s="68"/>
    </row>
    <row r="351">
      <c r="A351" s="84"/>
      <c r="B351" s="84"/>
      <c r="C351" s="84"/>
      <c r="D351" s="85"/>
      <c r="E351" s="85"/>
      <c r="F351" s="85"/>
      <c r="G351" s="85"/>
      <c r="H351" s="85"/>
      <c r="I351" s="85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  <c r="AC351" s="68"/>
      <c r="AD351" s="68"/>
      <c r="AE351" s="68"/>
    </row>
    <row r="352">
      <c r="A352" s="84"/>
      <c r="B352" s="84"/>
      <c r="C352" s="84"/>
      <c r="D352" s="85"/>
      <c r="E352" s="85"/>
      <c r="F352" s="85"/>
      <c r="G352" s="85"/>
      <c r="H352" s="85"/>
      <c r="I352" s="85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  <c r="AC352" s="68"/>
      <c r="AD352" s="68"/>
      <c r="AE352" s="68"/>
    </row>
    <row r="353">
      <c r="A353" s="84"/>
      <c r="B353" s="84"/>
      <c r="C353" s="84"/>
      <c r="D353" s="85"/>
      <c r="E353" s="85"/>
      <c r="F353" s="85"/>
      <c r="G353" s="85"/>
      <c r="H353" s="85"/>
      <c r="I353" s="85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  <c r="AA353" s="68"/>
      <c r="AB353" s="68"/>
      <c r="AC353" s="68"/>
      <c r="AD353" s="68"/>
      <c r="AE353" s="68"/>
    </row>
    <row r="354">
      <c r="A354" s="84"/>
      <c r="B354" s="84"/>
      <c r="C354" s="84"/>
      <c r="D354" s="85"/>
      <c r="E354" s="85"/>
      <c r="F354" s="85"/>
      <c r="G354" s="85"/>
      <c r="H354" s="85"/>
      <c r="I354" s="85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  <c r="AA354" s="68"/>
      <c r="AB354" s="68"/>
      <c r="AC354" s="68"/>
      <c r="AD354" s="68"/>
      <c r="AE354" s="68"/>
    </row>
    <row r="355">
      <c r="A355" s="84"/>
      <c r="B355" s="84"/>
      <c r="C355" s="84"/>
      <c r="D355" s="85"/>
      <c r="E355" s="85"/>
      <c r="F355" s="85"/>
      <c r="G355" s="85"/>
      <c r="H355" s="85"/>
      <c r="I355" s="85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  <c r="AA355" s="68"/>
      <c r="AB355" s="68"/>
      <c r="AC355" s="68"/>
      <c r="AD355" s="68"/>
      <c r="AE355" s="68"/>
    </row>
    <row r="356">
      <c r="A356" s="84"/>
      <c r="B356" s="84"/>
      <c r="C356" s="84"/>
      <c r="D356" s="85"/>
      <c r="E356" s="85"/>
      <c r="F356" s="85"/>
      <c r="G356" s="85"/>
      <c r="H356" s="85"/>
      <c r="I356" s="85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  <c r="AD356" s="68"/>
      <c r="AE356" s="68"/>
    </row>
    <row r="357">
      <c r="A357" s="84"/>
      <c r="B357" s="84"/>
      <c r="C357" s="84"/>
      <c r="D357" s="85"/>
      <c r="E357" s="85"/>
      <c r="F357" s="85"/>
      <c r="G357" s="85"/>
      <c r="H357" s="85"/>
      <c r="I357" s="85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/>
      <c r="AE357" s="68"/>
    </row>
    <row r="358">
      <c r="A358" s="84"/>
      <c r="B358" s="84"/>
      <c r="C358" s="84"/>
      <c r="D358" s="85"/>
      <c r="E358" s="85"/>
      <c r="F358" s="85"/>
      <c r="G358" s="85"/>
      <c r="H358" s="85"/>
      <c r="I358" s="85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  <c r="AA358" s="68"/>
      <c r="AB358" s="68"/>
      <c r="AC358" s="68"/>
      <c r="AD358" s="68"/>
      <c r="AE358" s="68"/>
    </row>
    <row r="359">
      <c r="A359" s="84"/>
      <c r="B359" s="84"/>
      <c r="C359" s="84"/>
      <c r="D359" s="85"/>
      <c r="E359" s="85"/>
      <c r="F359" s="85"/>
      <c r="G359" s="85"/>
      <c r="H359" s="85"/>
      <c r="I359" s="85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  <c r="AD359" s="68"/>
      <c r="AE359" s="68"/>
    </row>
    <row r="360">
      <c r="A360" s="84"/>
      <c r="B360" s="84"/>
      <c r="C360" s="84"/>
      <c r="D360" s="85"/>
      <c r="E360" s="85"/>
      <c r="F360" s="85"/>
      <c r="G360" s="85"/>
      <c r="H360" s="85"/>
      <c r="I360" s="85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  <c r="AA360" s="68"/>
      <c r="AB360" s="68"/>
      <c r="AC360" s="68"/>
      <c r="AD360" s="68"/>
      <c r="AE360" s="68"/>
    </row>
    <row r="361">
      <c r="A361" s="84"/>
      <c r="B361" s="84"/>
      <c r="C361" s="84"/>
      <c r="D361" s="85"/>
      <c r="E361" s="85"/>
      <c r="F361" s="85"/>
      <c r="G361" s="85"/>
      <c r="H361" s="85"/>
      <c r="I361" s="85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  <c r="AA361" s="68"/>
      <c r="AB361" s="68"/>
      <c r="AC361" s="68"/>
      <c r="AD361" s="68"/>
      <c r="AE361" s="68"/>
    </row>
    <row r="362">
      <c r="A362" s="84"/>
      <c r="B362" s="84"/>
      <c r="C362" s="84"/>
      <c r="D362" s="85"/>
      <c r="E362" s="85"/>
      <c r="F362" s="85"/>
      <c r="G362" s="85"/>
      <c r="H362" s="85"/>
      <c r="I362" s="85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  <c r="AA362" s="68"/>
      <c r="AB362" s="68"/>
      <c r="AC362" s="68"/>
      <c r="AD362" s="68"/>
      <c r="AE362" s="68"/>
    </row>
    <row r="363">
      <c r="A363" s="84"/>
      <c r="B363" s="84"/>
      <c r="C363" s="84"/>
      <c r="D363" s="85"/>
      <c r="E363" s="85"/>
      <c r="F363" s="85"/>
      <c r="G363" s="85"/>
      <c r="H363" s="85"/>
      <c r="I363" s="85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  <c r="AA363" s="68"/>
      <c r="AB363" s="68"/>
      <c r="AC363" s="68"/>
      <c r="AD363" s="68"/>
      <c r="AE363" s="68"/>
    </row>
    <row r="364">
      <c r="A364" s="84"/>
      <c r="B364" s="84"/>
      <c r="C364" s="84"/>
      <c r="D364" s="85"/>
      <c r="E364" s="85"/>
      <c r="F364" s="85"/>
      <c r="G364" s="85"/>
      <c r="H364" s="85"/>
      <c r="I364" s="85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  <c r="AA364" s="68"/>
      <c r="AB364" s="68"/>
      <c r="AC364" s="68"/>
      <c r="AD364" s="68"/>
      <c r="AE364" s="68"/>
    </row>
    <row r="365">
      <c r="A365" s="84"/>
      <c r="B365" s="84"/>
      <c r="C365" s="84"/>
      <c r="D365" s="85"/>
      <c r="E365" s="85"/>
      <c r="F365" s="85"/>
      <c r="G365" s="85"/>
      <c r="H365" s="85"/>
      <c r="I365" s="85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  <c r="AA365" s="68"/>
      <c r="AB365" s="68"/>
      <c r="AC365" s="68"/>
      <c r="AD365" s="68"/>
      <c r="AE365" s="68"/>
    </row>
    <row r="366">
      <c r="A366" s="84"/>
      <c r="B366" s="84"/>
      <c r="C366" s="84"/>
      <c r="D366" s="85"/>
      <c r="E366" s="85"/>
      <c r="F366" s="85"/>
      <c r="G366" s="85"/>
      <c r="H366" s="85"/>
      <c r="I366" s="85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  <c r="AA366" s="68"/>
      <c r="AB366" s="68"/>
      <c r="AC366" s="68"/>
      <c r="AD366" s="68"/>
      <c r="AE366" s="68"/>
    </row>
    <row r="367">
      <c r="A367" s="84"/>
      <c r="B367" s="84"/>
      <c r="C367" s="84"/>
      <c r="D367" s="85"/>
      <c r="E367" s="85"/>
      <c r="F367" s="85"/>
      <c r="G367" s="85"/>
      <c r="H367" s="85"/>
      <c r="I367" s="85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  <c r="AD367" s="68"/>
      <c r="AE367" s="68"/>
    </row>
    <row r="368">
      <c r="A368" s="84"/>
      <c r="B368" s="84"/>
      <c r="C368" s="84"/>
      <c r="D368" s="85"/>
      <c r="E368" s="85"/>
      <c r="F368" s="85"/>
      <c r="G368" s="85"/>
      <c r="H368" s="85"/>
      <c r="I368" s="85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8"/>
      <c r="AD368" s="68"/>
      <c r="AE368" s="68"/>
    </row>
    <row r="369">
      <c r="A369" s="84"/>
      <c r="B369" s="84"/>
      <c r="C369" s="84"/>
      <c r="D369" s="85"/>
      <c r="E369" s="85"/>
      <c r="F369" s="85"/>
      <c r="G369" s="85"/>
      <c r="H369" s="85"/>
      <c r="I369" s="85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  <c r="AA369" s="68"/>
      <c r="AB369" s="68"/>
      <c r="AC369" s="68"/>
      <c r="AD369" s="68"/>
      <c r="AE369" s="68"/>
    </row>
    <row r="370">
      <c r="A370" s="84"/>
      <c r="B370" s="84"/>
      <c r="C370" s="84"/>
      <c r="D370" s="85"/>
      <c r="E370" s="85"/>
      <c r="F370" s="85"/>
      <c r="G370" s="85"/>
      <c r="H370" s="85"/>
      <c r="I370" s="85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/>
      <c r="AE370" s="68"/>
    </row>
    <row r="371">
      <c r="A371" s="84"/>
      <c r="B371" s="84"/>
      <c r="C371" s="84"/>
      <c r="D371" s="85"/>
      <c r="E371" s="85"/>
      <c r="F371" s="85"/>
      <c r="G371" s="85"/>
      <c r="H371" s="85"/>
      <c r="I371" s="85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  <c r="AA371" s="68"/>
      <c r="AB371" s="68"/>
      <c r="AC371" s="68"/>
      <c r="AD371" s="68"/>
      <c r="AE371" s="68"/>
    </row>
    <row r="372">
      <c r="A372" s="84"/>
      <c r="B372" s="84"/>
      <c r="C372" s="84"/>
      <c r="D372" s="85"/>
      <c r="E372" s="85"/>
      <c r="F372" s="85"/>
      <c r="G372" s="85"/>
      <c r="H372" s="85"/>
      <c r="I372" s="85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  <c r="AA372" s="68"/>
      <c r="AB372" s="68"/>
      <c r="AC372" s="68"/>
      <c r="AD372" s="68"/>
      <c r="AE372" s="68"/>
    </row>
    <row r="373">
      <c r="A373" s="84"/>
      <c r="B373" s="84"/>
      <c r="C373" s="84"/>
      <c r="D373" s="85"/>
      <c r="E373" s="85"/>
      <c r="F373" s="85"/>
      <c r="G373" s="85"/>
      <c r="H373" s="85"/>
      <c r="I373" s="85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  <c r="AA373" s="68"/>
      <c r="AB373" s="68"/>
      <c r="AC373" s="68"/>
      <c r="AD373" s="68"/>
      <c r="AE373" s="68"/>
    </row>
    <row r="374">
      <c r="A374" s="84"/>
      <c r="B374" s="84"/>
      <c r="C374" s="84"/>
      <c r="D374" s="85"/>
      <c r="E374" s="85"/>
      <c r="F374" s="85"/>
      <c r="G374" s="85"/>
      <c r="H374" s="85"/>
      <c r="I374" s="85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  <c r="AC374" s="68"/>
      <c r="AD374" s="68"/>
      <c r="AE374" s="68"/>
    </row>
    <row r="375">
      <c r="A375" s="84"/>
      <c r="B375" s="84"/>
      <c r="C375" s="84"/>
      <c r="D375" s="85"/>
      <c r="E375" s="85"/>
      <c r="F375" s="85"/>
      <c r="G375" s="85"/>
      <c r="H375" s="85"/>
      <c r="I375" s="85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68"/>
      <c r="AD375" s="68"/>
      <c r="AE375" s="68"/>
    </row>
    <row r="376">
      <c r="A376" s="84"/>
      <c r="B376" s="84"/>
      <c r="C376" s="84"/>
      <c r="D376" s="85"/>
      <c r="E376" s="85"/>
      <c r="F376" s="85"/>
      <c r="G376" s="85"/>
      <c r="H376" s="85"/>
      <c r="I376" s="85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8"/>
      <c r="AD376" s="68"/>
      <c r="AE376" s="68"/>
    </row>
    <row r="377">
      <c r="A377" s="84"/>
      <c r="B377" s="84"/>
      <c r="C377" s="84"/>
      <c r="D377" s="85"/>
      <c r="E377" s="85"/>
      <c r="F377" s="85"/>
      <c r="G377" s="85"/>
      <c r="H377" s="85"/>
      <c r="I377" s="85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  <c r="AA377" s="68"/>
      <c r="AB377" s="68"/>
      <c r="AC377" s="68"/>
      <c r="AD377" s="68"/>
      <c r="AE377" s="68"/>
    </row>
    <row r="378">
      <c r="A378" s="84"/>
      <c r="B378" s="84"/>
      <c r="C378" s="84"/>
      <c r="D378" s="85"/>
      <c r="E378" s="85"/>
      <c r="F378" s="85"/>
      <c r="G378" s="85"/>
      <c r="H378" s="85"/>
      <c r="I378" s="85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  <c r="AA378" s="68"/>
      <c r="AB378" s="68"/>
      <c r="AC378" s="68"/>
      <c r="AD378" s="68"/>
      <c r="AE378" s="68"/>
    </row>
    <row r="379">
      <c r="A379" s="84"/>
      <c r="B379" s="84"/>
      <c r="C379" s="84"/>
      <c r="D379" s="85"/>
      <c r="E379" s="85"/>
      <c r="F379" s="85"/>
      <c r="G379" s="85"/>
      <c r="H379" s="85"/>
      <c r="I379" s="85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  <c r="AA379" s="68"/>
      <c r="AB379" s="68"/>
      <c r="AC379" s="68"/>
      <c r="AD379" s="68"/>
      <c r="AE379" s="68"/>
    </row>
    <row r="380">
      <c r="A380" s="84"/>
      <c r="B380" s="84"/>
      <c r="C380" s="84"/>
      <c r="D380" s="85"/>
      <c r="E380" s="85"/>
      <c r="F380" s="85"/>
      <c r="G380" s="85"/>
      <c r="H380" s="85"/>
      <c r="I380" s="85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  <c r="AC380" s="68"/>
      <c r="AD380" s="68"/>
      <c r="AE380" s="68"/>
    </row>
    <row r="381">
      <c r="A381" s="84"/>
      <c r="B381" s="84"/>
      <c r="C381" s="84"/>
      <c r="D381" s="85"/>
      <c r="E381" s="85"/>
      <c r="F381" s="85"/>
      <c r="G381" s="85"/>
      <c r="H381" s="85"/>
      <c r="I381" s="85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  <c r="AA381" s="68"/>
      <c r="AB381" s="68"/>
      <c r="AC381" s="68"/>
      <c r="AD381" s="68"/>
      <c r="AE381" s="68"/>
    </row>
    <row r="382">
      <c r="A382" s="84"/>
      <c r="B382" s="84"/>
      <c r="C382" s="84"/>
      <c r="D382" s="85"/>
      <c r="E382" s="85"/>
      <c r="F382" s="85"/>
      <c r="G382" s="85"/>
      <c r="H382" s="85"/>
      <c r="I382" s="85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  <c r="AA382" s="68"/>
      <c r="AB382" s="68"/>
      <c r="AC382" s="68"/>
      <c r="AD382" s="68"/>
      <c r="AE382" s="68"/>
    </row>
    <row r="383">
      <c r="A383" s="84"/>
      <c r="B383" s="84"/>
      <c r="C383" s="84"/>
      <c r="D383" s="85"/>
      <c r="E383" s="85"/>
      <c r="F383" s="85"/>
      <c r="G383" s="85"/>
      <c r="H383" s="85"/>
      <c r="I383" s="85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8"/>
      <c r="AD383" s="68"/>
      <c r="AE383" s="68"/>
    </row>
    <row r="384">
      <c r="A384" s="84"/>
      <c r="B384" s="84"/>
      <c r="C384" s="84"/>
      <c r="D384" s="85"/>
      <c r="E384" s="85"/>
      <c r="F384" s="85"/>
      <c r="G384" s="85"/>
      <c r="H384" s="85"/>
      <c r="I384" s="85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8"/>
      <c r="AD384" s="68"/>
      <c r="AE384" s="68"/>
    </row>
    <row r="385">
      <c r="A385" s="84"/>
      <c r="B385" s="84"/>
      <c r="C385" s="84"/>
      <c r="D385" s="85"/>
      <c r="E385" s="85"/>
      <c r="F385" s="85"/>
      <c r="G385" s="85"/>
      <c r="H385" s="85"/>
      <c r="I385" s="85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8"/>
      <c r="AD385" s="68"/>
      <c r="AE385" s="68"/>
    </row>
    <row r="386">
      <c r="A386" s="84"/>
      <c r="B386" s="84"/>
      <c r="C386" s="84"/>
      <c r="D386" s="85"/>
      <c r="E386" s="85"/>
      <c r="F386" s="85"/>
      <c r="G386" s="85"/>
      <c r="H386" s="85"/>
      <c r="I386" s="85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8"/>
      <c r="AD386" s="68"/>
      <c r="AE386" s="68"/>
    </row>
    <row r="387">
      <c r="A387" s="84"/>
      <c r="B387" s="84"/>
      <c r="C387" s="84"/>
      <c r="D387" s="85"/>
      <c r="E387" s="85"/>
      <c r="F387" s="85"/>
      <c r="G387" s="85"/>
      <c r="H387" s="85"/>
      <c r="I387" s="85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8"/>
      <c r="AD387" s="68"/>
      <c r="AE387" s="68"/>
    </row>
    <row r="388">
      <c r="A388" s="84"/>
      <c r="B388" s="84"/>
      <c r="C388" s="84"/>
      <c r="D388" s="85"/>
      <c r="E388" s="85"/>
      <c r="F388" s="85"/>
      <c r="G388" s="85"/>
      <c r="H388" s="85"/>
      <c r="I388" s="85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  <c r="AD388" s="68"/>
      <c r="AE388" s="68"/>
    </row>
    <row r="389">
      <c r="A389" s="84"/>
      <c r="B389" s="84"/>
      <c r="C389" s="84"/>
      <c r="D389" s="85"/>
      <c r="E389" s="85"/>
      <c r="F389" s="85"/>
      <c r="G389" s="85"/>
      <c r="H389" s="85"/>
      <c r="I389" s="85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  <c r="AA389" s="68"/>
      <c r="AB389" s="68"/>
      <c r="AC389" s="68"/>
      <c r="AD389" s="68"/>
      <c r="AE389" s="68"/>
    </row>
    <row r="390">
      <c r="A390" s="84"/>
      <c r="B390" s="84"/>
      <c r="C390" s="84"/>
      <c r="D390" s="85"/>
      <c r="E390" s="85"/>
      <c r="F390" s="85"/>
      <c r="G390" s="85"/>
      <c r="H390" s="85"/>
      <c r="I390" s="85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8"/>
      <c r="AD390" s="68"/>
      <c r="AE390" s="68"/>
    </row>
    <row r="391">
      <c r="A391" s="84"/>
      <c r="B391" s="84"/>
      <c r="C391" s="84"/>
      <c r="D391" s="85"/>
      <c r="E391" s="85"/>
      <c r="F391" s="85"/>
      <c r="G391" s="85"/>
      <c r="H391" s="85"/>
      <c r="I391" s="85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  <c r="AA391" s="68"/>
      <c r="AB391" s="68"/>
      <c r="AC391" s="68"/>
      <c r="AD391" s="68"/>
      <c r="AE391" s="68"/>
    </row>
    <row r="392">
      <c r="A392" s="84"/>
      <c r="B392" s="84"/>
      <c r="C392" s="84"/>
      <c r="D392" s="85"/>
      <c r="E392" s="85"/>
      <c r="F392" s="85"/>
      <c r="G392" s="85"/>
      <c r="H392" s="85"/>
      <c r="I392" s="85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  <c r="AA392" s="68"/>
      <c r="AB392" s="68"/>
      <c r="AC392" s="68"/>
      <c r="AD392" s="68"/>
      <c r="AE392" s="68"/>
    </row>
    <row r="393">
      <c r="A393" s="84"/>
      <c r="B393" s="84"/>
      <c r="C393" s="84"/>
      <c r="D393" s="85"/>
      <c r="E393" s="85"/>
      <c r="F393" s="85"/>
      <c r="G393" s="85"/>
      <c r="H393" s="85"/>
      <c r="I393" s="85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  <c r="AA393" s="68"/>
      <c r="AB393" s="68"/>
      <c r="AC393" s="68"/>
      <c r="AD393" s="68"/>
      <c r="AE393" s="68"/>
    </row>
    <row r="394">
      <c r="A394" s="84"/>
      <c r="B394" s="84"/>
      <c r="C394" s="84"/>
      <c r="D394" s="85"/>
      <c r="E394" s="85"/>
      <c r="F394" s="85"/>
      <c r="G394" s="85"/>
      <c r="H394" s="85"/>
      <c r="I394" s="85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  <c r="AC394" s="68"/>
      <c r="AD394" s="68"/>
      <c r="AE394" s="68"/>
    </row>
    <row r="395">
      <c r="A395" s="84"/>
      <c r="B395" s="84"/>
      <c r="C395" s="84"/>
      <c r="D395" s="85"/>
      <c r="E395" s="85"/>
      <c r="F395" s="85"/>
      <c r="G395" s="85"/>
      <c r="H395" s="85"/>
      <c r="I395" s="85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  <c r="AA395" s="68"/>
      <c r="AB395" s="68"/>
      <c r="AC395" s="68"/>
      <c r="AD395" s="68"/>
      <c r="AE395" s="68"/>
    </row>
    <row r="396">
      <c r="A396" s="84"/>
      <c r="B396" s="84"/>
      <c r="C396" s="84"/>
      <c r="D396" s="85"/>
      <c r="E396" s="85"/>
      <c r="F396" s="85"/>
      <c r="G396" s="85"/>
      <c r="H396" s="85"/>
      <c r="I396" s="85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  <c r="AC396" s="68"/>
      <c r="AD396" s="68"/>
      <c r="AE396" s="68"/>
    </row>
    <row r="397">
      <c r="A397" s="84"/>
      <c r="B397" s="84"/>
      <c r="C397" s="84"/>
      <c r="D397" s="85"/>
      <c r="E397" s="85"/>
      <c r="F397" s="85"/>
      <c r="G397" s="85"/>
      <c r="H397" s="85"/>
      <c r="I397" s="85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  <c r="AA397" s="68"/>
      <c r="AB397" s="68"/>
      <c r="AC397" s="68"/>
      <c r="AD397" s="68"/>
      <c r="AE397" s="68"/>
    </row>
    <row r="398">
      <c r="A398" s="84"/>
      <c r="B398" s="84"/>
      <c r="C398" s="84"/>
      <c r="D398" s="85"/>
      <c r="E398" s="85"/>
      <c r="F398" s="85"/>
      <c r="G398" s="85"/>
      <c r="H398" s="85"/>
      <c r="I398" s="85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8"/>
      <c r="AD398" s="68"/>
      <c r="AE398" s="68"/>
    </row>
    <row r="399">
      <c r="A399" s="84"/>
      <c r="B399" s="84"/>
      <c r="C399" s="84"/>
      <c r="D399" s="85"/>
      <c r="E399" s="85"/>
      <c r="F399" s="85"/>
      <c r="G399" s="85"/>
      <c r="H399" s="85"/>
      <c r="I399" s="85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  <c r="AA399" s="68"/>
      <c r="AB399" s="68"/>
      <c r="AC399" s="68"/>
      <c r="AD399" s="68"/>
      <c r="AE399" s="68"/>
    </row>
    <row r="400">
      <c r="A400" s="84"/>
      <c r="B400" s="84"/>
      <c r="C400" s="84"/>
      <c r="D400" s="85"/>
      <c r="E400" s="85"/>
      <c r="F400" s="85"/>
      <c r="G400" s="85"/>
      <c r="H400" s="85"/>
      <c r="I400" s="85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8"/>
      <c r="AD400" s="68"/>
      <c r="AE400" s="68"/>
    </row>
    <row r="401">
      <c r="A401" s="84"/>
      <c r="B401" s="84"/>
      <c r="C401" s="84"/>
      <c r="D401" s="85"/>
      <c r="E401" s="85"/>
      <c r="F401" s="85"/>
      <c r="G401" s="85"/>
      <c r="H401" s="85"/>
      <c r="I401" s="85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  <c r="AA401" s="68"/>
      <c r="AB401" s="68"/>
      <c r="AC401" s="68"/>
      <c r="AD401" s="68"/>
      <c r="AE401" s="68"/>
    </row>
    <row r="402">
      <c r="A402" s="84"/>
      <c r="B402" s="84"/>
      <c r="C402" s="84"/>
      <c r="D402" s="85"/>
      <c r="E402" s="85"/>
      <c r="F402" s="85"/>
      <c r="G402" s="85"/>
      <c r="H402" s="85"/>
      <c r="I402" s="85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8"/>
      <c r="AD402" s="68"/>
      <c r="AE402" s="68"/>
    </row>
    <row r="403">
      <c r="A403" s="84"/>
      <c r="B403" s="84"/>
      <c r="C403" s="84"/>
      <c r="D403" s="85"/>
      <c r="E403" s="85"/>
      <c r="F403" s="85"/>
      <c r="G403" s="85"/>
      <c r="H403" s="85"/>
      <c r="I403" s="85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  <c r="AA403" s="68"/>
      <c r="AB403" s="68"/>
      <c r="AC403" s="68"/>
      <c r="AD403" s="68"/>
      <c r="AE403" s="68"/>
    </row>
    <row r="404">
      <c r="A404" s="84"/>
      <c r="B404" s="84"/>
      <c r="C404" s="84"/>
      <c r="D404" s="85"/>
      <c r="E404" s="85"/>
      <c r="F404" s="85"/>
      <c r="G404" s="85"/>
      <c r="H404" s="85"/>
      <c r="I404" s="85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  <c r="AA404" s="68"/>
      <c r="AB404" s="68"/>
      <c r="AC404" s="68"/>
      <c r="AD404" s="68"/>
      <c r="AE404" s="68"/>
    </row>
    <row r="405">
      <c r="A405" s="84"/>
      <c r="B405" s="84"/>
      <c r="C405" s="84"/>
      <c r="D405" s="85"/>
      <c r="E405" s="85"/>
      <c r="F405" s="85"/>
      <c r="G405" s="85"/>
      <c r="H405" s="85"/>
      <c r="I405" s="85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  <c r="AA405" s="68"/>
      <c r="AB405" s="68"/>
      <c r="AC405" s="68"/>
      <c r="AD405" s="68"/>
      <c r="AE405" s="68"/>
    </row>
    <row r="406">
      <c r="A406" s="84"/>
      <c r="B406" s="84"/>
      <c r="C406" s="84"/>
      <c r="D406" s="85"/>
      <c r="E406" s="85"/>
      <c r="F406" s="85"/>
      <c r="G406" s="85"/>
      <c r="H406" s="85"/>
      <c r="I406" s="85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  <c r="AA406" s="68"/>
      <c r="AB406" s="68"/>
      <c r="AC406" s="68"/>
      <c r="AD406" s="68"/>
      <c r="AE406" s="68"/>
    </row>
    <row r="407">
      <c r="A407" s="84"/>
      <c r="B407" s="84"/>
      <c r="C407" s="84"/>
      <c r="D407" s="85"/>
      <c r="E407" s="85"/>
      <c r="F407" s="85"/>
      <c r="G407" s="85"/>
      <c r="H407" s="85"/>
      <c r="I407" s="85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  <c r="AA407" s="68"/>
      <c r="AB407" s="68"/>
      <c r="AC407" s="68"/>
      <c r="AD407" s="68"/>
      <c r="AE407" s="68"/>
    </row>
    <row r="408">
      <c r="A408" s="84"/>
      <c r="B408" s="84"/>
      <c r="C408" s="84"/>
      <c r="D408" s="85"/>
      <c r="E408" s="85"/>
      <c r="F408" s="85"/>
      <c r="G408" s="85"/>
      <c r="H408" s="85"/>
      <c r="I408" s="85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  <c r="AA408" s="68"/>
      <c r="AB408" s="68"/>
      <c r="AC408" s="68"/>
      <c r="AD408" s="68"/>
      <c r="AE408" s="68"/>
    </row>
    <row r="409">
      <c r="A409" s="84"/>
      <c r="B409" s="84"/>
      <c r="C409" s="84"/>
      <c r="D409" s="85"/>
      <c r="E409" s="85"/>
      <c r="F409" s="85"/>
      <c r="G409" s="85"/>
      <c r="H409" s="85"/>
      <c r="I409" s="85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  <c r="AA409" s="68"/>
      <c r="AB409" s="68"/>
      <c r="AC409" s="68"/>
      <c r="AD409" s="68"/>
      <c r="AE409" s="68"/>
    </row>
    <row r="410">
      <c r="A410" s="84"/>
      <c r="B410" s="84"/>
      <c r="C410" s="84"/>
      <c r="D410" s="85"/>
      <c r="E410" s="85"/>
      <c r="F410" s="85"/>
      <c r="G410" s="85"/>
      <c r="H410" s="85"/>
      <c r="I410" s="85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  <c r="AA410" s="68"/>
      <c r="AB410" s="68"/>
      <c r="AC410" s="68"/>
      <c r="AD410" s="68"/>
      <c r="AE410" s="68"/>
    </row>
    <row r="411">
      <c r="A411" s="84"/>
      <c r="B411" s="84"/>
      <c r="C411" s="84"/>
      <c r="D411" s="85"/>
      <c r="E411" s="85"/>
      <c r="F411" s="85"/>
      <c r="G411" s="85"/>
      <c r="H411" s="85"/>
      <c r="I411" s="85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  <c r="AD411" s="68"/>
      <c r="AE411" s="68"/>
    </row>
    <row r="412">
      <c r="A412" s="84"/>
      <c r="B412" s="84"/>
      <c r="C412" s="84"/>
      <c r="D412" s="85"/>
      <c r="E412" s="85"/>
      <c r="F412" s="85"/>
      <c r="G412" s="85"/>
      <c r="H412" s="85"/>
      <c r="I412" s="85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  <c r="AA412" s="68"/>
      <c r="AB412" s="68"/>
      <c r="AC412" s="68"/>
      <c r="AD412" s="68"/>
      <c r="AE412" s="68"/>
    </row>
    <row r="413">
      <c r="A413" s="84"/>
      <c r="B413" s="84"/>
      <c r="C413" s="84"/>
      <c r="D413" s="85"/>
      <c r="E413" s="85"/>
      <c r="F413" s="85"/>
      <c r="G413" s="85"/>
      <c r="H413" s="85"/>
      <c r="I413" s="85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  <c r="AA413" s="68"/>
      <c r="AB413" s="68"/>
      <c r="AC413" s="68"/>
      <c r="AD413" s="68"/>
      <c r="AE413" s="68"/>
    </row>
    <row r="414">
      <c r="A414" s="84"/>
      <c r="B414" s="84"/>
      <c r="C414" s="84"/>
      <c r="D414" s="85"/>
      <c r="E414" s="85"/>
      <c r="F414" s="85"/>
      <c r="G414" s="85"/>
      <c r="H414" s="85"/>
      <c r="I414" s="85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  <c r="AA414" s="68"/>
      <c r="AB414" s="68"/>
      <c r="AC414" s="68"/>
      <c r="AD414" s="68"/>
      <c r="AE414" s="68"/>
    </row>
    <row r="415">
      <c r="A415" s="84"/>
      <c r="B415" s="84"/>
      <c r="C415" s="84"/>
      <c r="D415" s="85"/>
      <c r="E415" s="85"/>
      <c r="F415" s="85"/>
      <c r="G415" s="85"/>
      <c r="H415" s="85"/>
      <c r="I415" s="85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  <c r="AA415" s="68"/>
      <c r="AB415" s="68"/>
      <c r="AC415" s="68"/>
      <c r="AD415" s="68"/>
      <c r="AE415" s="68"/>
    </row>
    <row r="416">
      <c r="A416" s="84"/>
      <c r="B416" s="84"/>
      <c r="C416" s="84"/>
      <c r="D416" s="85"/>
      <c r="E416" s="85"/>
      <c r="F416" s="85"/>
      <c r="G416" s="85"/>
      <c r="H416" s="85"/>
      <c r="I416" s="85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  <c r="AA416" s="68"/>
      <c r="AB416" s="68"/>
      <c r="AC416" s="68"/>
      <c r="AD416" s="68"/>
      <c r="AE416" s="68"/>
    </row>
    <row r="417">
      <c r="A417" s="84"/>
      <c r="B417" s="84"/>
      <c r="C417" s="84"/>
      <c r="D417" s="85"/>
      <c r="E417" s="85"/>
      <c r="F417" s="85"/>
      <c r="G417" s="85"/>
      <c r="H417" s="85"/>
      <c r="I417" s="85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  <c r="AA417" s="68"/>
      <c r="AB417" s="68"/>
      <c r="AC417" s="68"/>
      <c r="AD417" s="68"/>
      <c r="AE417" s="68"/>
    </row>
    <row r="418">
      <c r="A418" s="84"/>
      <c r="B418" s="84"/>
      <c r="C418" s="84"/>
      <c r="D418" s="85"/>
      <c r="E418" s="85"/>
      <c r="F418" s="85"/>
      <c r="G418" s="85"/>
      <c r="H418" s="85"/>
      <c r="I418" s="85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  <c r="AA418" s="68"/>
      <c r="AB418" s="68"/>
      <c r="AC418" s="68"/>
      <c r="AD418" s="68"/>
      <c r="AE418" s="68"/>
    </row>
    <row r="419">
      <c r="A419" s="84"/>
      <c r="B419" s="84"/>
      <c r="C419" s="84"/>
      <c r="D419" s="85"/>
      <c r="E419" s="85"/>
      <c r="F419" s="85"/>
      <c r="G419" s="85"/>
      <c r="H419" s="85"/>
      <c r="I419" s="85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/>
      <c r="AE419" s="68"/>
    </row>
    <row r="420">
      <c r="A420" s="84"/>
      <c r="B420" s="84"/>
      <c r="C420" s="84"/>
      <c r="D420" s="85"/>
      <c r="E420" s="85"/>
      <c r="F420" s="85"/>
      <c r="G420" s="85"/>
      <c r="H420" s="85"/>
      <c r="I420" s="85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/>
      <c r="AE420" s="68"/>
    </row>
    <row r="421">
      <c r="A421" s="84"/>
      <c r="B421" s="84"/>
      <c r="C421" s="84"/>
      <c r="D421" s="85"/>
      <c r="E421" s="85"/>
      <c r="F421" s="85"/>
      <c r="G421" s="85"/>
      <c r="H421" s="85"/>
      <c r="I421" s="85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  <c r="AA421" s="68"/>
      <c r="AB421" s="68"/>
      <c r="AC421" s="68"/>
      <c r="AD421" s="68"/>
      <c r="AE421" s="68"/>
    </row>
    <row r="422">
      <c r="A422" s="84"/>
      <c r="B422" s="84"/>
      <c r="C422" s="84"/>
      <c r="D422" s="85"/>
      <c r="E422" s="85"/>
      <c r="F422" s="85"/>
      <c r="G422" s="85"/>
      <c r="H422" s="85"/>
      <c r="I422" s="85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  <c r="AA422" s="68"/>
      <c r="AB422" s="68"/>
      <c r="AC422" s="68"/>
      <c r="AD422" s="68"/>
      <c r="AE422" s="68"/>
    </row>
    <row r="423">
      <c r="A423" s="84"/>
      <c r="B423" s="84"/>
      <c r="C423" s="84"/>
      <c r="D423" s="85"/>
      <c r="E423" s="85"/>
      <c r="F423" s="85"/>
      <c r="G423" s="85"/>
      <c r="H423" s="85"/>
      <c r="I423" s="85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  <c r="AA423" s="68"/>
      <c r="AB423" s="68"/>
      <c r="AC423" s="68"/>
      <c r="AD423" s="68"/>
      <c r="AE423" s="68"/>
    </row>
    <row r="424">
      <c r="A424" s="84"/>
      <c r="B424" s="84"/>
      <c r="C424" s="84"/>
      <c r="D424" s="85"/>
      <c r="E424" s="85"/>
      <c r="F424" s="85"/>
      <c r="G424" s="85"/>
      <c r="H424" s="85"/>
      <c r="I424" s="85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  <c r="AA424" s="68"/>
      <c r="AB424" s="68"/>
      <c r="AC424" s="68"/>
      <c r="AD424" s="68"/>
      <c r="AE424" s="68"/>
    </row>
    <row r="425">
      <c r="A425" s="84"/>
      <c r="B425" s="84"/>
      <c r="C425" s="84"/>
      <c r="D425" s="85"/>
      <c r="E425" s="85"/>
      <c r="F425" s="85"/>
      <c r="G425" s="85"/>
      <c r="H425" s="85"/>
      <c r="I425" s="85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  <c r="AA425" s="68"/>
      <c r="AB425" s="68"/>
      <c r="AC425" s="68"/>
      <c r="AD425" s="68"/>
      <c r="AE425" s="68"/>
    </row>
    <row r="426">
      <c r="A426" s="84"/>
      <c r="B426" s="84"/>
      <c r="C426" s="84"/>
      <c r="D426" s="85"/>
      <c r="E426" s="85"/>
      <c r="F426" s="85"/>
      <c r="G426" s="85"/>
      <c r="H426" s="85"/>
      <c r="I426" s="85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  <c r="AA426" s="68"/>
      <c r="AB426" s="68"/>
      <c r="AC426" s="68"/>
      <c r="AD426" s="68"/>
      <c r="AE426" s="68"/>
    </row>
    <row r="427">
      <c r="A427" s="84"/>
      <c r="B427" s="84"/>
      <c r="C427" s="84"/>
      <c r="D427" s="85"/>
      <c r="E427" s="85"/>
      <c r="F427" s="85"/>
      <c r="G427" s="85"/>
      <c r="H427" s="85"/>
      <c r="I427" s="85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  <c r="AA427" s="68"/>
      <c r="AB427" s="68"/>
      <c r="AC427" s="68"/>
      <c r="AD427" s="68"/>
      <c r="AE427" s="68"/>
    </row>
    <row r="428">
      <c r="A428" s="84"/>
      <c r="B428" s="84"/>
      <c r="C428" s="84"/>
      <c r="D428" s="85"/>
      <c r="E428" s="85"/>
      <c r="F428" s="85"/>
      <c r="G428" s="85"/>
      <c r="H428" s="85"/>
      <c r="I428" s="85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  <c r="AA428" s="68"/>
      <c r="AB428" s="68"/>
      <c r="AC428" s="68"/>
      <c r="AD428" s="68"/>
      <c r="AE428" s="68"/>
    </row>
    <row r="429">
      <c r="A429" s="84"/>
      <c r="B429" s="84"/>
      <c r="C429" s="84"/>
      <c r="D429" s="85"/>
      <c r="E429" s="85"/>
      <c r="F429" s="85"/>
      <c r="G429" s="85"/>
      <c r="H429" s="85"/>
      <c r="I429" s="85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  <c r="AA429" s="68"/>
      <c r="AB429" s="68"/>
      <c r="AC429" s="68"/>
      <c r="AD429" s="68"/>
      <c r="AE429" s="68"/>
    </row>
    <row r="430">
      <c r="A430" s="84"/>
      <c r="B430" s="84"/>
      <c r="C430" s="84"/>
      <c r="D430" s="85"/>
      <c r="E430" s="85"/>
      <c r="F430" s="85"/>
      <c r="G430" s="85"/>
      <c r="H430" s="85"/>
      <c r="I430" s="85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  <c r="AA430" s="68"/>
      <c r="AB430" s="68"/>
      <c r="AC430" s="68"/>
      <c r="AD430" s="68"/>
      <c r="AE430" s="68"/>
    </row>
    <row r="431">
      <c r="A431" s="84"/>
      <c r="B431" s="84"/>
      <c r="C431" s="84"/>
      <c r="D431" s="85"/>
      <c r="E431" s="85"/>
      <c r="F431" s="85"/>
      <c r="G431" s="85"/>
      <c r="H431" s="85"/>
      <c r="I431" s="85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  <c r="AA431" s="68"/>
      <c r="AB431" s="68"/>
      <c r="AC431" s="68"/>
      <c r="AD431" s="68"/>
      <c r="AE431" s="68"/>
    </row>
    <row r="432">
      <c r="A432" s="84"/>
      <c r="B432" s="84"/>
      <c r="C432" s="84"/>
      <c r="D432" s="85"/>
      <c r="E432" s="85"/>
      <c r="F432" s="85"/>
      <c r="G432" s="85"/>
      <c r="H432" s="85"/>
      <c r="I432" s="85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  <c r="AA432" s="68"/>
      <c r="AB432" s="68"/>
      <c r="AC432" s="68"/>
      <c r="AD432" s="68"/>
      <c r="AE432" s="68"/>
    </row>
    <row r="433">
      <c r="A433" s="84"/>
      <c r="B433" s="84"/>
      <c r="C433" s="84"/>
      <c r="D433" s="85"/>
      <c r="E433" s="85"/>
      <c r="F433" s="85"/>
      <c r="G433" s="85"/>
      <c r="H433" s="85"/>
      <c r="I433" s="85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  <c r="AA433" s="68"/>
      <c r="AB433" s="68"/>
      <c r="AC433" s="68"/>
      <c r="AD433" s="68"/>
      <c r="AE433" s="68"/>
    </row>
    <row r="434">
      <c r="A434" s="84"/>
      <c r="B434" s="84"/>
      <c r="C434" s="84"/>
      <c r="D434" s="85"/>
      <c r="E434" s="85"/>
      <c r="F434" s="85"/>
      <c r="G434" s="85"/>
      <c r="H434" s="85"/>
      <c r="I434" s="85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  <c r="AA434" s="68"/>
      <c r="AB434" s="68"/>
      <c r="AC434" s="68"/>
      <c r="AD434" s="68"/>
      <c r="AE434" s="68"/>
    </row>
    <row r="435">
      <c r="A435" s="84"/>
      <c r="B435" s="84"/>
      <c r="C435" s="84"/>
      <c r="D435" s="85"/>
      <c r="E435" s="85"/>
      <c r="F435" s="85"/>
      <c r="G435" s="85"/>
      <c r="H435" s="85"/>
      <c r="I435" s="85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  <c r="AA435" s="68"/>
      <c r="AB435" s="68"/>
      <c r="AC435" s="68"/>
      <c r="AD435" s="68"/>
      <c r="AE435" s="68"/>
    </row>
    <row r="436">
      <c r="A436" s="84"/>
      <c r="B436" s="84"/>
      <c r="C436" s="84"/>
      <c r="D436" s="85"/>
      <c r="E436" s="85"/>
      <c r="F436" s="85"/>
      <c r="G436" s="85"/>
      <c r="H436" s="85"/>
      <c r="I436" s="85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  <c r="AA436" s="68"/>
      <c r="AB436" s="68"/>
      <c r="AC436" s="68"/>
      <c r="AD436" s="68"/>
      <c r="AE436" s="68"/>
    </row>
    <row r="437">
      <c r="A437" s="84"/>
      <c r="B437" s="84"/>
      <c r="C437" s="84"/>
      <c r="D437" s="85"/>
      <c r="E437" s="85"/>
      <c r="F437" s="85"/>
      <c r="G437" s="85"/>
      <c r="H437" s="85"/>
      <c r="I437" s="85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  <c r="AA437" s="68"/>
      <c r="AB437" s="68"/>
      <c r="AC437" s="68"/>
      <c r="AD437" s="68"/>
      <c r="AE437" s="68"/>
    </row>
    <row r="438">
      <c r="A438" s="84"/>
      <c r="B438" s="84"/>
      <c r="C438" s="84"/>
      <c r="D438" s="85"/>
      <c r="E438" s="85"/>
      <c r="F438" s="85"/>
      <c r="G438" s="85"/>
      <c r="H438" s="85"/>
      <c r="I438" s="85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/>
      <c r="AE438" s="68"/>
    </row>
    <row r="439">
      <c r="A439" s="84"/>
      <c r="B439" s="84"/>
      <c r="C439" s="84"/>
      <c r="D439" s="85"/>
      <c r="E439" s="85"/>
      <c r="F439" s="85"/>
      <c r="G439" s="85"/>
      <c r="H439" s="85"/>
      <c r="I439" s="85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  <c r="AA439" s="68"/>
      <c r="AB439" s="68"/>
      <c r="AC439" s="68"/>
      <c r="AD439" s="68"/>
      <c r="AE439" s="68"/>
    </row>
    <row r="440">
      <c r="A440" s="84"/>
      <c r="B440" s="84"/>
      <c r="C440" s="84"/>
      <c r="D440" s="85"/>
      <c r="E440" s="85"/>
      <c r="F440" s="85"/>
      <c r="G440" s="85"/>
      <c r="H440" s="85"/>
      <c r="I440" s="85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  <c r="AA440" s="68"/>
      <c r="AB440" s="68"/>
      <c r="AC440" s="68"/>
      <c r="AD440" s="68"/>
      <c r="AE440" s="68"/>
    </row>
    <row r="441">
      <c r="A441" s="84"/>
      <c r="B441" s="84"/>
      <c r="C441" s="84"/>
      <c r="D441" s="85"/>
      <c r="E441" s="85"/>
      <c r="F441" s="85"/>
      <c r="G441" s="85"/>
      <c r="H441" s="85"/>
      <c r="I441" s="85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  <c r="AA441" s="68"/>
      <c r="AB441" s="68"/>
      <c r="AC441" s="68"/>
      <c r="AD441" s="68"/>
      <c r="AE441" s="68"/>
    </row>
    <row r="442">
      <c r="A442" s="84"/>
      <c r="B442" s="84"/>
      <c r="C442" s="84"/>
      <c r="D442" s="85"/>
      <c r="E442" s="85"/>
      <c r="F442" s="85"/>
      <c r="G442" s="85"/>
      <c r="H442" s="85"/>
      <c r="I442" s="85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  <c r="AA442" s="68"/>
      <c r="AB442" s="68"/>
      <c r="AC442" s="68"/>
      <c r="AD442" s="68"/>
      <c r="AE442" s="68"/>
    </row>
    <row r="443">
      <c r="A443" s="84"/>
      <c r="B443" s="84"/>
      <c r="C443" s="84"/>
      <c r="D443" s="85"/>
      <c r="E443" s="85"/>
      <c r="F443" s="85"/>
      <c r="G443" s="85"/>
      <c r="H443" s="85"/>
      <c r="I443" s="85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  <c r="AA443" s="68"/>
      <c r="AB443" s="68"/>
      <c r="AC443" s="68"/>
      <c r="AD443" s="68"/>
      <c r="AE443" s="68"/>
    </row>
    <row r="444">
      <c r="A444" s="84"/>
      <c r="B444" s="84"/>
      <c r="C444" s="84"/>
      <c r="D444" s="85"/>
      <c r="E444" s="85"/>
      <c r="F444" s="85"/>
      <c r="G444" s="85"/>
      <c r="H444" s="85"/>
      <c r="I444" s="85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  <c r="AA444" s="68"/>
      <c r="AB444" s="68"/>
      <c r="AC444" s="68"/>
      <c r="AD444" s="68"/>
      <c r="AE444" s="68"/>
    </row>
    <row r="445">
      <c r="A445" s="84"/>
      <c r="B445" s="84"/>
      <c r="C445" s="84"/>
      <c r="D445" s="85"/>
      <c r="E445" s="85"/>
      <c r="F445" s="85"/>
      <c r="G445" s="85"/>
      <c r="H445" s="85"/>
      <c r="I445" s="85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  <c r="AA445" s="68"/>
      <c r="AB445" s="68"/>
      <c r="AC445" s="68"/>
      <c r="AD445" s="68"/>
      <c r="AE445" s="68"/>
    </row>
    <row r="446">
      <c r="A446" s="84"/>
      <c r="B446" s="84"/>
      <c r="C446" s="84"/>
      <c r="D446" s="85"/>
      <c r="E446" s="85"/>
      <c r="F446" s="85"/>
      <c r="G446" s="85"/>
      <c r="H446" s="85"/>
      <c r="I446" s="85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  <c r="AA446" s="68"/>
      <c r="AB446" s="68"/>
      <c r="AC446" s="68"/>
      <c r="AD446" s="68"/>
      <c r="AE446" s="68"/>
    </row>
    <row r="447">
      <c r="A447" s="84"/>
      <c r="B447" s="84"/>
      <c r="C447" s="84"/>
      <c r="D447" s="85"/>
      <c r="E447" s="85"/>
      <c r="F447" s="85"/>
      <c r="G447" s="85"/>
      <c r="H447" s="85"/>
      <c r="I447" s="85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  <c r="AA447" s="68"/>
      <c r="AB447" s="68"/>
      <c r="AC447" s="68"/>
      <c r="AD447" s="68"/>
      <c r="AE447" s="68"/>
    </row>
    <row r="448">
      <c r="A448" s="84"/>
      <c r="B448" s="84"/>
      <c r="C448" s="84"/>
      <c r="D448" s="85"/>
      <c r="E448" s="85"/>
      <c r="F448" s="85"/>
      <c r="G448" s="85"/>
      <c r="H448" s="85"/>
      <c r="I448" s="85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  <c r="AA448" s="68"/>
      <c r="AB448" s="68"/>
      <c r="AC448" s="68"/>
      <c r="AD448" s="68"/>
      <c r="AE448" s="68"/>
    </row>
    <row r="449">
      <c r="A449" s="84"/>
      <c r="B449" s="84"/>
      <c r="C449" s="84"/>
      <c r="D449" s="85"/>
      <c r="E449" s="85"/>
      <c r="F449" s="85"/>
      <c r="G449" s="85"/>
      <c r="H449" s="85"/>
      <c r="I449" s="85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  <c r="AA449" s="68"/>
      <c r="AB449" s="68"/>
      <c r="AC449" s="68"/>
      <c r="AD449" s="68"/>
      <c r="AE449" s="68"/>
    </row>
    <row r="450">
      <c r="A450" s="84"/>
      <c r="B450" s="84"/>
      <c r="C450" s="84"/>
      <c r="D450" s="85"/>
      <c r="E450" s="85"/>
      <c r="F450" s="85"/>
      <c r="G450" s="85"/>
      <c r="H450" s="85"/>
      <c r="I450" s="85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  <c r="AA450" s="68"/>
      <c r="AB450" s="68"/>
      <c r="AC450" s="68"/>
      <c r="AD450" s="68"/>
      <c r="AE450" s="68"/>
    </row>
    <row r="451">
      <c r="A451" s="84"/>
      <c r="B451" s="84"/>
      <c r="C451" s="84"/>
      <c r="D451" s="85"/>
      <c r="E451" s="85"/>
      <c r="F451" s="85"/>
      <c r="G451" s="85"/>
      <c r="H451" s="85"/>
      <c r="I451" s="85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  <c r="AA451" s="68"/>
      <c r="AB451" s="68"/>
      <c r="AC451" s="68"/>
      <c r="AD451" s="68"/>
      <c r="AE451" s="68"/>
    </row>
    <row r="452">
      <c r="A452" s="84"/>
      <c r="B452" s="84"/>
      <c r="C452" s="84"/>
      <c r="D452" s="85"/>
      <c r="E452" s="85"/>
      <c r="F452" s="85"/>
      <c r="G452" s="85"/>
      <c r="H452" s="85"/>
      <c r="I452" s="85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  <c r="AA452" s="68"/>
      <c r="AB452" s="68"/>
      <c r="AC452" s="68"/>
      <c r="AD452" s="68"/>
      <c r="AE452" s="68"/>
    </row>
    <row r="453">
      <c r="A453" s="84"/>
      <c r="B453" s="84"/>
      <c r="C453" s="84"/>
      <c r="D453" s="85"/>
      <c r="E453" s="85"/>
      <c r="F453" s="85"/>
      <c r="G453" s="85"/>
      <c r="H453" s="85"/>
      <c r="I453" s="85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  <c r="AA453" s="68"/>
      <c r="AB453" s="68"/>
      <c r="AC453" s="68"/>
      <c r="AD453" s="68"/>
      <c r="AE453" s="68"/>
    </row>
    <row r="454">
      <c r="A454" s="84"/>
      <c r="B454" s="84"/>
      <c r="C454" s="84"/>
      <c r="D454" s="85"/>
      <c r="E454" s="85"/>
      <c r="F454" s="85"/>
      <c r="G454" s="85"/>
      <c r="H454" s="85"/>
      <c r="I454" s="85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  <c r="AA454" s="68"/>
      <c r="AB454" s="68"/>
      <c r="AC454" s="68"/>
      <c r="AD454" s="68"/>
      <c r="AE454" s="68"/>
    </row>
    <row r="455">
      <c r="A455" s="84"/>
      <c r="B455" s="84"/>
      <c r="C455" s="84"/>
      <c r="D455" s="85"/>
      <c r="E455" s="85"/>
      <c r="F455" s="85"/>
      <c r="G455" s="85"/>
      <c r="H455" s="85"/>
      <c r="I455" s="85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  <c r="AA455" s="68"/>
      <c r="AB455" s="68"/>
      <c r="AC455" s="68"/>
      <c r="AD455" s="68"/>
      <c r="AE455" s="68"/>
    </row>
    <row r="456">
      <c r="A456" s="84"/>
      <c r="B456" s="84"/>
      <c r="C456" s="84"/>
      <c r="D456" s="85"/>
      <c r="E456" s="85"/>
      <c r="F456" s="85"/>
      <c r="G456" s="85"/>
      <c r="H456" s="85"/>
      <c r="I456" s="85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  <c r="AA456" s="68"/>
      <c r="AB456" s="68"/>
      <c r="AC456" s="68"/>
      <c r="AD456" s="68"/>
      <c r="AE456" s="68"/>
    </row>
    <row r="457">
      <c r="A457" s="84"/>
      <c r="B457" s="84"/>
      <c r="C457" s="84"/>
      <c r="D457" s="85"/>
      <c r="E457" s="85"/>
      <c r="F457" s="85"/>
      <c r="G457" s="85"/>
      <c r="H457" s="85"/>
      <c r="I457" s="85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/>
      <c r="AE457" s="68"/>
    </row>
    <row r="458">
      <c r="A458" s="84"/>
      <c r="B458" s="84"/>
      <c r="C458" s="84"/>
      <c r="D458" s="85"/>
      <c r="E458" s="85"/>
      <c r="F458" s="85"/>
      <c r="G458" s="85"/>
      <c r="H458" s="85"/>
      <c r="I458" s="85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  <c r="AA458" s="68"/>
      <c r="AB458" s="68"/>
      <c r="AC458" s="68"/>
      <c r="AD458" s="68"/>
      <c r="AE458" s="68"/>
    </row>
    <row r="459">
      <c r="A459" s="84"/>
      <c r="B459" s="84"/>
      <c r="C459" s="84"/>
      <c r="D459" s="85"/>
      <c r="E459" s="85"/>
      <c r="F459" s="85"/>
      <c r="G459" s="85"/>
      <c r="H459" s="85"/>
      <c r="I459" s="85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  <c r="AA459" s="68"/>
      <c r="AB459" s="68"/>
      <c r="AC459" s="68"/>
      <c r="AD459" s="68"/>
      <c r="AE459" s="68"/>
    </row>
    <row r="460">
      <c r="A460" s="84"/>
      <c r="B460" s="84"/>
      <c r="C460" s="84"/>
      <c r="D460" s="85"/>
      <c r="E460" s="85"/>
      <c r="F460" s="85"/>
      <c r="G460" s="85"/>
      <c r="H460" s="85"/>
      <c r="I460" s="85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  <c r="AD460" s="68"/>
      <c r="AE460" s="68"/>
    </row>
    <row r="461">
      <c r="A461" s="84"/>
      <c r="B461" s="84"/>
      <c r="C461" s="84"/>
      <c r="D461" s="85"/>
      <c r="E461" s="85"/>
      <c r="F461" s="85"/>
      <c r="G461" s="85"/>
      <c r="H461" s="85"/>
      <c r="I461" s="85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  <c r="AA461" s="68"/>
      <c r="AB461" s="68"/>
      <c r="AC461" s="68"/>
      <c r="AD461" s="68"/>
      <c r="AE461" s="68"/>
    </row>
    <row r="462">
      <c r="A462" s="84"/>
      <c r="B462" s="84"/>
      <c r="C462" s="84"/>
      <c r="D462" s="85"/>
      <c r="E462" s="85"/>
      <c r="F462" s="85"/>
      <c r="G462" s="85"/>
      <c r="H462" s="85"/>
      <c r="I462" s="85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  <c r="AA462" s="68"/>
      <c r="AB462" s="68"/>
      <c r="AC462" s="68"/>
      <c r="AD462" s="68"/>
      <c r="AE462" s="68"/>
    </row>
    <row r="463">
      <c r="A463" s="84"/>
      <c r="B463" s="84"/>
      <c r="C463" s="84"/>
      <c r="D463" s="85"/>
      <c r="E463" s="85"/>
      <c r="F463" s="85"/>
      <c r="G463" s="85"/>
      <c r="H463" s="85"/>
      <c r="I463" s="85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  <c r="AA463" s="68"/>
      <c r="AB463" s="68"/>
      <c r="AC463" s="68"/>
      <c r="AD463" s="68"/>
      <c r="AE463" s="68"/>
    </row>
    <row r="464">
      <c r="A464" s="84"/>
      <c r="B464" s="84"/>
      <c r="C464" s="84"/>
      <c r="D464" s="85"/>
      <c r="E464" s="85"/>
      <c r="F464" s="85"/>
      <c r="G464" s="85"/>
      <c r="H464" s="85"/>
      <c r="I464" s="85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  <c r="AA464" s="68"/>
      <c r="AB464" s="68"/>
      <c r="AC464" s="68"/>
      <c r="AD464" s="68"/>
      <c r="AE464" s="68"/>
    </row>
    <row r="465">
      <c r="A465" s="84"/>
      <c r="B465" s="84"/>
      <c r="C465" s="84"/>
      <c r="D465" s="85"/>
      <c r="E465" s="85"/>
      <c r="F465" s="85"/>
      <c r="G465" s="85"/>
      <c r="H465" s="85"/>
      <c r="I465" s="85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  <c r="AA465" s="68"/>
      <c r="AB465" s="68"/>
      <c r="AC465" s="68"/>
      <c r="AD465" s="68"/>
      <c r="AE465" s="68"/>
    </row>
    <row r="466">
      <c r="A466" s="84"/>
      <c r="B466" s="84"/>
      <c r="C466" s="84"/>
      <c r="D466" s="85"/>
      <c r="E466" s="85"/>
      <c r="F466" s="85"/>
      <c r="G466" s="85"/>
      <c r="H466" s="85"/>
      <c r="I466" s="85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  <c r="AA466" s="68"/>
      <c r="AB466" s="68"/>
      <c r="AC466" s="68"/>
      <c r="AD466" s="68"/>
      <c r="AE466" s="68"/>
    </row>
    <row r="467">
      <c r="A467" s="84"/>
      <c r="B467" s="84"/>
      <c r="C467" s="84"/>
      <c r="D467" s="85"/>
      <c r="E467" s="85"/>
      <c r="F467" s="85"/>
      <c r="G467" s="85"/>
      <c r="H467" s="85"/>
      <c r="I467" s="85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  <c r="AA467" s="68"/>
      <c r="AB467" s="68"/>
      <c r="AC467" s="68"/>
      <c r="AD467" s="68"/>
      <c r="AE467" s="68"/>
    </row>
    <row r="468">
      <c r="A468" s="84"/>
      <c r="B468" s="84"/>
      <c r="C468" s="84"/>
      <c r="D468" s="85"/>
      <c r="E468" s="85"/>
      <c r="F468" s="85"/>
      <c r="G468" s="85"/>
      <c r="H468" s="85"/>
      <c r="I468" s="85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  <c r="AA468" s="68"/>
      <c r="AB468" s="68"/>
      <c r="AC468" s="68"/>
      <c r="AD468" s="68"/>
      <c r="AE468" s="68"/>
    </row>
    <row r="469">
      <c r="A469" s="84"/>
      <c r="B469" s="84"/>
      <c r="C469" s="84"/>
      <c r="D469" s="85"/>
      <c r="E469" s="85"/>
      <c r="F469" s="85"/>
      <c r="G469" s="85"/>
      <c r="H469" s="85"/>
      <c r="I469" s="85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  <c r="AA469" s="68"/>
      <c r="AB469" s="68"/>
      <c r="AC469" s="68"/>
      <c r="AD469" s="68"/>
      <c r="AE469" s="68"/>
    </row>
    <row r="470">
      <c r="A470" s="84"/>
      <c r="B470" s="84"/>
      <c r="C470" s="84"/>
      <c r="D470" s="85"/>
      <c r="E470" s="85"/>
      <c r="F470" s="85"/>
      <c r="G470" s="85"/>
      <c r="H470" s="85"/>
      <c r="I470" s="85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/>
      <c r="AE470" s="68"/>
    </row>
    <row r="471">
      <c r="A471" s="84"/>
      <c r="B471" s="84"/>
      <c r="C471" s="84"/>
      <c r="D471" s="85"/>
      <c r="E471" s="85"/>
      <c r="F471" s="85"/>
      <c r="G471" s="85"/>
      <c r="H471" s="85"/>
      <c r="I471" s="85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/>
      <c r="AE471" s="68"/>
    </row>
    <row r="472">
      <c r="A472" s="84"/>
      <c r="B472" s="84"/>
      <c r="C472" s="84"/>
      <c r="D472" s="85"/>
      <c r="E472" s="85"/>
      <c r="F472" s="85"/>
      <c r="G472" s="85"/>
      <c r="H472" s="85"/>
      <c r="I472" s="85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/>
      <c r="AE472" s="68"/>
    </row>
    <row r="473">
      <c r="A473" s="84"/>
      <c r="B473" s="84"/>
      <c r="C473" s="84"/>
      <c r="D473" s="85"/>
      <c r="E473" s="85"/>
      <c r="F473" s="85"/>
      <c r="G473" s="85"/>
      <c r="H473" s="85"/>
      <c r="I473" s="85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/>
      <c r="AE473" s="68"/>
    </row>
    <row r="474">
      <c r="A474" s="84"/>
      <c r="B474" s="84"/>
      <c r="C474" s="84"/>
      <c r="D474" s="85"/>
      <c r="E474" s="85"/>
      <c r="F474" s="85"/>
      <c r="G474" s="85"/>
      <c r="H474" s="85"/>
      <c r="I474" s="85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/>
      <c r="AE474" s="68"/>
    </row>
    <row r="475">
      <c r="A475" s="84"/>
      <c r="B475" s="84"/>
      <c r="C475" s="84"/>
      <c r="D475" s="85"/>
      <c r="E475" s="85"/>
      <c r="F475" s="85"/>
      <c r="G475" s="85"/>
      <c r="H475" s="85"/>
      <c r="I475" s="85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/>
      <c r="AE475" s="68"/>
    </row>
    <row r="476">
      <c r="A476" s="84"/>
      <c r="B476" s="84"/>
      <c r="C476" s="84"/>
      <c r="D476" s="85"/>
      <c r="E476" s="85"/>
      <c r="F476" s="85"/>
      <c r="G476" s="85"/>
      <c r="H476" s="85"/>
      <c r="I476" s="85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/>
      <c r="AE476" s="68"/>
    </row>
    <row r="477">
      <c r="A477" s="84"/>
      <c r="B477" s="84"/>
      <c r="C477" s="84"/>
      <c r="D477" s="85"/>
      <c r="E477" s="85"/>
      <c r="F477" s="85"/>
      <c r="G477" s="85"/>
      <c r="H477" s="85"/>
      <c r="I477" s="85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/>
      <c r="AE477" s="68"/>
    </row>
    <row r="478">
      <c r="A478" s="84"/>
      <c r="B478" s="84"/>
      <c r="C478" s="84"/>
      <c r="D478" s="85"/>
      <c r="E478" s="85"/>
      <c r="F478" s="85"/>
      <c r="G478" s="85"/>
      <c r="H478" s="85"/>
      <c r="I478" s="85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/>
      <c r="AE478" s="68"/>
    </row>
    <row r="479">
      <c r="A479" s="84"/>
      <c r="B479" s="84"/>
      <c r="C479" s="84"/>
      <c r="D479" s="85"/>
      <c r="E479" s="85"/>
      <c r="F479" s="85"/>
      <c r="G479" s="85"/>
      <c r="H479" s="85"/>
      <c r="I479" s="85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/>
      <c r="AE479" s="68"/>
    </row>
    <row r="480">
      <c r="A480" s="84"/>
      <c r="B480" s="84"/>
      <c r="C480" s="84"/>
      <c r="D480" s="85"/>
      <c r="E480" s="85"/>
      <c r="F480" s="85"/>
      <c r="G480" s="85"/>
      <c r="H480" s="85"/>
      <c r="I480" s="85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/>
      <c r="AE480" s="68"/>
    </row>
    <row r="481">
      <c r="A481" s="84"/>
      <c r="B481" s="84"/>
      <c r="C481" s="84"/>
      <c r="D481" s="85"/>
      <c r="E481" s="85"/>
      <c r="F481" s="85"/>
      <c r="G481" s="85"/>
      <c r="H481" s="85"/>
      <c r="I481" s="85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/>
      <c r="AE481" s="68"/>
    </row>
    <row r="482">
      <c r="A482" s="84"/>
      <c r="B482" s="84"/>
      <c r="C482" s="84"/>
      <c r="D482" s="85"/>
      <c r="E482" s="85"/>
      <c r="F482" s="85"/>
      <c r="G482" s="85"/>
      <c r="H482" s="85"/>
      <c r="I482" s="85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  <c r="AA482" s="68"/>
      <c r="AB482" s="68"/>
      <c r="AC482" s="68"/>
      <c r="AD482" s="68"/>
      <c r="AE482" s="68"/>
    </row>
    <row r="483">
      <c r="A483" s="84"/>
      <c r="B483" s="84"/>
      <c r="C483" s="84"/>
      <c r="D483" s="85"/>
      <c r="E483" s="85"/>
      <c r="F483" s="85"/>
      <c r="G483" s="85"/>
      <c r="H483" s="85"/>
      <c r="I483" s="85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/>
      <c r="AE483" s="68"/>
    </row>
    <row r="484">
      <c r="A484" s="84"/>
      <c r="B484" s="84"/>
      <c r="C484" s="84"/>
      <c r="D484" s="85"/>
      <c r="E484" s="85"/>
      <c r="F484" s="85"/>
      <c r="G484" s="85"/>
      <c r="H484" s="85"/>
      <c r="I484" s="85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/>
      <c r="AE484" s="68"/>
    </row>
    <row r="485">
      <c r="A485" s="84"/>
      <c r="B485" s="84"/>
      <c r="C485" s="84"/>
      <c r="D485" s="85"/>
      <c r="E485" s="85"/>
      <c r="F485" s="85"/>
      <c r="G485" s="85"/>
      <c r="H485" s="85"/>
      <c r="I485" s="85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/>
      <c r="AE485" s="68"/>
    </row>
    <row r="486">
      <c r="A486" s="84"/>
      <c r="B486" s="84"/>
      <c r="C486" s="84"/>
      <c r="D486" s="85"/>
      <c r="E486" s="85"/>
      <c r="F486" s="85"/>
      <c r="G486" s="85"/>
      <c r="H486" s="85"/>
      <c r="I486" s="85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/>
      <c r="AE486" s="68"/>
    </row>
    <row r="487">
      <c r="A487" s="84"/>
      <c r="B487" s="84"/>
      <c r="C487" s="84"/>
      <c r="D487" s="85"/>
      <c r="E487" s="85"/>
      <c r="F487" s="85"/>
      <c r="G487" s="85"/>
      <c r="H487" s="85"/>
      <c r="I487" s="85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/>
      <c r="AE487" s="68"/>
    </row>
    <row r="488">
      <c r="A488" s="84"/>
      <c r="B488" s="84"/>
      <c r="C488" s="84"/>
      <c r="D488" s="85"/>
      <c r="E488" s="85"/>
      <c r="F488" s="85"/>
      <c r="G488" s="85"/>
      <c r="H488" s="85"/>
      <c r="I488" s="85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/>
      <c r="AE488" s="68"/>
    </row>
    <row r="489">
      <c r="A489" s="84"/>
      <c r="B489" s="84"/>
      <c r="C489" s="84"/>
      <c r="D489" s="85"/>
      <c r="E489" s="85"/>
      <c r="F489" s="85"/>
      <c r="G489" s="85"/>
      <c r="H489" s="85"/>
      <c r="I489" s="85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/>
      <c r="AE489" s="68"/>
    </row>
    <row r="490">
      <c r="A490" s="84"/>
      <c r="B490" s="84"/>
      <c r="C490" s="84"/>
      <c r="D490" s="85"/>
      <c r="E490" s="85"/>
      <c r="F490" s="85"/>
      <c r="G490" s="85"/>
      <c r="H490" s="85"/>
      <c r="I490" s="85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/>
      <c r="AE490" s="68"/>
    </row>
    <row r="491">
      <c r="A491" s="84"/>
      <c r="B491" s="84"/>
      <c r="C491" s="84"/>
      <c r="D491" s="85"/>
      <c r="E491" s="85"/>
      <c r="F491" s="85"/>
      <c r="G491" s="85"/>
      <c r="H491" s="85"/>
      <c r="I491" s="85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  <c r="AA491" s="68"/>
      <c r="AB491" s="68"/>
      <c r="AC491" s="68"/>
      <c r="AD491" s="68"/>
      <c r="AE491" s="68"/>
    </row>
    <row r="492">
      <c r="A492" s="84"/>
      <c r="B492" s="84"/>
      <c r="C492" s="84"/>
      <c r="D492" s="85"/>
      <c r="E492" s="85"/>
      <c r="F492" s="85"/>
      <c r="G492" s="85"/>
      <c r="H492" s="85"/>
      <c r="I492" s="85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/>
      <c r="AE492" s="68"/>
    </row>
    <row r="493">
      <c r="A493" s="84"/>
      <c r="B493" s="84"/>
      <c r="C493" s="84"/>
      <c r="D493" s="85"/>
      <c r="E493" s="85"/>
      <c r="F493" s="85"/>
      <c r="G493" s="85"/>
      <c r="H493" s="85"/>
      <c r="I493" s="85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/>
      <c r="AE493" s="68"/>
    </row>
    <row r="494">
      <c r="A494" s="84"/>
      <c r="B494" s="84"/>
      <c r="C494" s="84"/>
      <c r="D494" s="85"/>
      <c r="E494" s="85"/>
      <c r="F494" s="85"/>
      <c r="G494" s="85"/>
      <c r="H494" s="85"/>
      <c r="I494" s="85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/>
      <c r="AE494" s="68"/>
    </row>
    <row r="495">
      <c r="A495" s="84"/>
      <c r="B495" s="84"/>
      <c r="C495" s="84"/>
      <c r="D495" s="85"/>
      <c r="E495" s="85"/>
      <c r="F495" s="85"/>
      <c r="G495" s="85"/>
      <c r="H495" s="85"/>
      <c r="I495" s="85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/>
      <c r="AE495" s="68"/>
    </row>
    <row r="496">
      <c r="A496" s="84"/>
      <c r="B496" s="84"/>
      <c r="C496" s="84"/>
      <c r="D496" s="85"/>
      <c r="E496" s="85"/>
      <c r="F496" s="85"/>
      <c r="G496" s="85"/>
      <c r="H496" s="85"/>
      <c r="I496" s="85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/>
      <c r="AE496" s="68"/>
    </row>
    <row r="497">
      <c r="A497" s="84"/>
      <c r="B497" s="84"/>
      <c r="C497" s="84"/>
      <c r="D497" s="85"/>
      <c r="E497" s="85"/>
      <c r="F497" s="85"/>
      <c r="G497" s="85"/>
      <c r="H497" s="85"/>
      <c r="I497" s="85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/>
      <c r="AE497" s="68"/>
    </row>
    <row r="498">
      <c r="A498" s="84"/>
      <c r="B498" s="84"/>
      <c r="C498" s="84"/>
      <c r="D498" s="85"/>
      <c r="E498" s="85"/>
      <c r="F498" s="85"/>
      <c r="G498" s="85"/>
      <c r="H498" s="85"/>
      <c r="I498" s="85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  <c r="AA498" s="68"/>
      <c r="AB498" s="68"/>
      <c r="AC498" s="68"/>
      <c r="AD498" s="68"/>
      <c r="AE498" s="68"/>
    </row>
    <row r="499">
      <c r="A499" s="84"/>
      <c r="B499" s="84"/>
      <c r="C499" s="84"/>
      <c r="D499" s="85"/>
      <c r="E499" s="85"/>
      <c r="F499" s="85"/>
      <c r="G499" s="85"/>
      <c r="H499" s="85"/>
      <c r="I499" s="85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/>
      <c r="AE499" s="68"/>
    </row>
    <row r="500">
      <c r="A500" s="84"/>
      <c r="B500" s="84"/>
      <c r="C500" s="84"/>
      <c r="D500" s="85"/>
      <c r="E500" s="85"/>
      <c r="F500" s="85"/>
      <c r="G500" s="85"/>
      <c r="H500" s="85"/>
      <c r="I500" s="85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  <c r="AA500" s="68"/>
      <c r="AB500" s="68"/>
      <c r="AC500" s="68"/>
      <c r="AD500" s="68"/>
      <c r="AE500" s="68"/>
    </row>
    <row r="501">
      <c r="A501" s="84"/>
      <c r="B501" s="84"/>
      <c r="C501" s="84"/>
      <c r="D501" s="85"/>
      <c r="E501" s="85"/>
      <c r="F501" s="85"/>
      <c r="G501" s="85"/>
      <c r="H501" s="85"/>
      <c r="I501" s="85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/>
      <c r="AE501" s="68"/>
    </row>
    <row r="502">
      <c r="A502" s="84"/>
      <c r="B502" s="84"/>
      <c r="C502" s="84"/>
      <c r="D502" s="85"/>
      <c r="E502" s="85"/>
      <c r="F502" s="85"/>
      <c r="G502" s="85"/>
      <c r="H502" s="85"/>
      <c r="I502" s="85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/>
      <c r="AE502" s="68"/>
    </row>
    <row r="503">
      <c r="A503" s="84"/>
      <c r="B503" s="84"/>
      <c r="C503" s="84"/>
      <c r="D503" s="85"/>
      <c r="E503" s="85"/>
      <c r="F503" s="85"/>
      <c r="G503" s="85"/>
      <c r="H503" s="85"/>
      <c r="I503" s="85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/>
      <c r="AE503" s="68"/>
    </row>
    <row r="504">
      <c r="A504" s="84"/>
      <c r="B504" s="84"/>
      <c r="C504" s="84"/>
      <c r="D504" s="85"/>
      <c r="E504" s="85"/>
      <c r="F504" s="85"/>
      <c r="G504" s="85"/>
      <c r="H504" s="85"/>
      <c r="I504" s="85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/>
      <c r="AE504" s="68"/>
    </row>
    <row r="505">
      <c r="A505" s="84"/>
      <c r="B505" s="84"/>
      <c r="C505" s="84"/>
      <c r="D505" s="85"/>
      <c r="E505" s="85"/>
      <c r="F505" s="85"/>
      <c r="G505" s="85"/>
      <c r="H505" s="85"/>
      <c r="I505" s="85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/>
      <c r="AE505" s="68"/>
    </row>
    <row r="506">
      <c r="A506" s="84"/>
      <c r="B506" s="84"/>
      <c r="C506" s="84"/>
      <c r="D506" s="85"/>
      <c r="E506" s="85"/>
      <c r="F506" s="85"/>
      <c r="G506" s="85"/>
      <c r="H506" s="85"/>
      <c r="I506" s="85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/>
      <c r="AE506" s="68"/>
    </row>
    <row r="507">
      <c r="A507" s="84"/>
      <c r="B507" s="84"/>
      <c r="C507" s="84"/>
      <c r="D507" s="85"/>
      <c r="E507" s="85"/>
      <c r="F507" s="85"/>
      <c r="G507" s="85"/>
      <c r="H507" s="85"/>
      <c r="I507" s="85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  <c r="AA507" s="68"/>
      <c r="AB507" s="68"/>
      <c r="AC507" s="68"/>
      <c r="AD507" s="68"/>
      <c r="AE507" s="68"/>
    </row>
    <row r="508">
      <c r="A508" s="84"/>
      <c r="B508" s="84"/>
      <c r="C508" s="84"/>
      <c r="D508" s="85"/>
      <c r="E508" s="85"/>
      <c r="F508" s="85"/>
      <c r="G508" s="85"/>
      <c r="H508" s="85"/>
      <c r="I508" s="85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/>
      <c r="AE508" s="68"/>
    </row>
    <row r="509">
      <c r="A509" s="84"/>
      <c r="B509" s="84"/>
      <c r="C509" s="84"/>
      <c r="D509" s="85"/>
      <c r="E509" s="85"/>
      <c r="F509" s="85"/>
      <c r="G509" s="85"/>
      <c r="H509" s="85"/>
      <c r="I509" s="85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/>
      <c r="AE509" s="68"/>
    </row>
    <row r="510">
      <c r="A510" s="84"/>
      <c r="B510" s="84"/>
      <c r="C510" s="84"/>
      <c r="D510" s="85"/>
      <c r="E510" s="85"/>
      <c r="F510" s="85"/>
      <c r="G510" s="85"/>
      <c r="H510" s="85"/>
      <c r="I510" s="85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/>
      <c r="AE510" s="68"/>
    </row>
    <row r="511">
      <c r="A511" s="84"/>
      <c r="B511" s="84"/>
      <c r="C511" s="84"/>
      <c r="D511" s="85"/>
      <c r="E511" s="85"/>
      <c r="F511" s="85"/>
      <c r="G511" s="85"/>
      <c r="H511" s="85"/>
      <c r="I511" s="85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/>
      <c r="AE511" s="68"/>
    </row>
    <row r="512">
      <c r="A512" s="84"/>
      <c r="B512" s="84"/>
      <c r="C512" s="84"/>
      <c r="D512" s="85"/>
      <c r="E512" s="85"/>
      <c r="F512" s="85"/>
      <c r="G512" s="85"/>
      <c r="H512" s="85"/>
      <c r="I512" s="85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/>
      <c r="AE512" s="68"/>
    </row>
    <row r="513">
      <c r="A513" s="84"/>
      <c r="B513" s="84"/>
      <c r="C513" s="84"/>
      <c r="D513" s="85"/>
      <c r="E513" s="85"/>
      <c r="F513" s="85"/>
      <c r="G513" s="85"/>
      <c r="H513" s="85"/>
      <c r="I513" s="85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  <c r="AA513" s="68"/>
      <c r="AB513" s="68"/>
      <c r="AC513" s="68"/>
      <c r="AD513" s="68"/>
      <c r="AE513" s="68"/>
    </row>
    <row r="514">
      <c r="A514" s="84"/>
      <c r="B514" s="84"/>
      <c r="C514" s="84"/>
      <c r="D514" s="85"/>
      <c r="E514" s="85"/>
      <c r="F514" s="85"/>
      <c r="G514" s="85"/>
      <c r="H514" s="85"/>
      <c r="I514" s="85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/>
      <c r="AE514" s="68"/>
    </row>
    <row r="515">
      <c r="A515" s="84"/>
      <c r="B515" s="84"/>
      <c r="C515" s="84"/>
      <c r="D515" s="85"/>
      <c r="E515" s="85"/>
      <c r="F515" s="85"/>
      <c r="G515" s="85"/>
      <c r="H515" s="85"/>
      <c r="I515" s="85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/>
      <c r="AE515" s="68"/>
    </row>
    <row r="516">
      <c r="A516" s="84"/>
      <c r="B516" s="84"/>
      <c r="C516" s="84"/>
      <c r="D516" s="85"/>
      <c r="E516" s="85"/>
      <c r="F516" s="85"/>
      <c r="G516" s="85"/>
      <c r="H516" s="85"/>
      <c r="I516" s="85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/>
      <c r="AE516" s="68"/>
    </row>
    <row r="517">
      <c r="A517" s="84"/>
      <c r="B517" s="84"/>
      <c r="C517" s="84"/>
      <c r="D517" s="85"/>
      <c r="E517" s="85"/>
      <c r="F517" s="85"/>
      <c r="G517" s="85"/>
      <c r="H517" s="85"/>
      <c r="I517" s="85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  <c r="AA517" s="68"/>
      <c r="AB517" s="68"/>
      <c r="AC517" s="68"/>
      <c r="AD517" s="68"/>
      <c r="AE517" s="68"/>
    </row>
    <row r="518">
      <c r="A518" s="84"/>
      <c r="B518" s="84"/>
      <c r="C518" s="84"/>
      <c r="D518" s="85"/>
      <c r="E518" s="85"/>
      <c r="F518" s="85"/>
      <c r="G518" s="85"/>
      <c r="H518" s="85"/>
      <c r="I518" s="85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/>
      <c r="AE518" s="68"/>
    </row>
    <row r="519">
      <c r="A519" s="84"/>
      <c r="B519" s="84"/>
      <c r="C519" s="84"/>
      <c r="D519" s="85"/>
      <c r="E519" s="85"/>
      <c r="F519" s="85"/>
      <c r="G519" s="85"/>
      <c r="H519" s="85"/>
      <c r="I519" s="85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/>
      <c r="AE519" s="68"/>
    </row>
    <row r="520">
      <c r="A520" s="84"/>
      <c r="B520" s="84"/>
      <c r="C520" s="84"/>
      <c r="D520" s="85"/>
      <c r="E520" s="85"/>
      <c r="F520" s="85"/>
      <c r="G520" s="85"/>
      <c r="H520" s="85"/>
      <c r="I520" s="85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/>
      <c r="AE520" s="68"/>
    </row>
    <row r="521">
      <c r="A521" s="84"/>
      <c r="B521" s="84"/>
      <c r="C521" s="84"/>
      <c r="D521" s="85"/>
      <c r="E521" s="85"/>
      <c r="F521" s="85"/>
      <c r="G521" s="85"/>
      <c r="H521" s="85"/>
      <c r="I521" s="85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/>
    </row>
    <row r="522">
      <c r="A522" s="84"/>
      <c r="B522" s="84"/>
      <c r="C522" s="84"/>
      <c r="D522" s="85"/>
      <c r="E522" s="85"/>
      <c r="F522" s="85"/>
      <c r="G522" s="85"/>
      <c r="H522" s="85"/>
      <c r="I522" s="85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/>
      <c r="AE522" s="68"/>
    </row>
    <row r="523">
      <c r="A523" s="84"/>
      <c r="B523" s="84"/>
      <c r="C523" s="84"/>
      <c r="D523" s="85"/>
      <c r="E523" s="85"/>
      <c r="F523" s="85"/>
      <c r="G523" s="85"/>
      <c r="H523" s="85"/>
      <c r="I523" s="85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  <c r="AA523" s="68"/>
      <c r="AB523" s="68"/>
      <c r="AC523" s="68"/>
      <c r="AD523" s="68"/>
      <c r="AE523" s="68"/>
    </row>
    <row r="524">
      <c r="A524" s="84"/>
      <c r="B524" s="84"/>
      <c r="C524" s="84"/>
      <c r="D524" s="85"/>
      <c r="E524" s="85"/>
      <c r="F524" s="85"/>
      <c r="G524" s="85"/>
      <c r="H524" s="85"/>
      <c r="I524" s="85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/>
      <c r="AE524" s="68"/>
    </row>
    <row r="525">
      <c r="A525" s="84"/>
      <c r="B525" s="84"/>
      <c r="C525" s="84"/>
      <c r="D525" s="85"/>
      <c r="E525" s="85"/>
      <c r="F525" s="85"/>
      <c r="G525" s="85"/>
      <c r="H525" s="85"/>
      <c r="I525" s="85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/>
      <c r="AE525" s="68"/>
    </row>
    <row r="526">
      <c r="A526" s="84"/>
      <c r="B526" s="84"/>
      <c r="C526" s="84"/>
      <c r="D526" s="85"/>
      <c r="E526" s="85"/>
      <c r="F526" s="85"/>
      <c r="G526" s="85"/>
      <c r="H526" s="85"/>
      <c r="I526" s="85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/>
      <c r="AE526" s="68"/>
    </row>
    <row r="527">
      <c r="A527" s="84"/>
      <c r="B527" s="84"/>
      <c r="C527" s="84"/>
      <c r="D527" s="85"/>
      <c r="E527" s="85"/>
      <c r="F527" s="85"/>
      <c r="G527" s="85"/>
      <c r="H527" s="85"/>
      <c r="I527" s="85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/>
      <c r="AE527" s="68"/>
    </row>
    <row r="528">
      <c r="A528" s="84"/>
      <c r="B528" s="84"/>
      <c r="C528" s="84"/>
      <c r="D528" s="85"/>
      <c r="E528" s="85"/>
      <c r="F528" s="85"/>
      <c r="G528" s="85"/>
      <c r="H528" s="85"/>
      <c r="I528" s="85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/>
      <c r="AE528" s="68"/>
    </row>
    <row r="529">
      <c r="A529" s="84"/>
      <c r="B529" s="84"/>
      <c r="C529" s="84"/>
      <c r="D529" s="85"/>
      <c r="E529" s="85"/>
      <c r="F529" s="85"/>
      <c r="G529" s="85"/>
      <c r="H529" s="85"/>
      <c r="I529" s="85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/>
      <c r="AE529" s="68"/>
    </row>
    <row r="530">
      <c r="A530" s="84"/>
      <c r="B530" s="84"/>
      <c r="C530" s="84"/>
      <c r="D530" s="85"/>
      <c r="E530" s="85"/>
      <c r="F530" s="85"/>
      <c r="G530" s="85"/>
      <c r="H530" s="85"/>
      <c r="I530" s="85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/>
      <c r="AE530" s="68"/>
    </row>
    <row r="531">
      <c r="A531" s="84"/>
      <c r="B531" s="84"/>
      <c r="C531" s="84"/>
      <c r="D531" s="85"/>
      <c r="E531" s="85"/>
      <c r="F531" s="85"/>
      <c r="G531" s="85"/>
      <c r="H531" s="85"/>
      <c r="I531" s="85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/>
      <c r="AE531" s="68"/>
    </row>
    <row r="532">
      <c r="A532" s="84"/>
      <c r="B532" s="84"/>
      <c r="C532" s="84"/>
      <c r="D532" s="85"/>
      <c r="E532" s="85"/>
      <c r="F532" s="85"/>
      <c r="G532" s="85"/>
      <c r="H532" s="85"/>
      <c r="I532" s="85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/>
      <c r="AE532" s="68"/>
    </row>
    <row r="533">
      <c r="A533" s="84"/>
      <c r="B533" s="84"/>
      <c r="C533" s="84"/>
      <c r="D533" s="85"/>
      <c r="E533" s="85"/>
      <c r="F533" s="85"/>
      <c r="G533" s="85"/>
      <c r="H533" s="85"/>
      <c r="I533" s="85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/>
      <c r="AE533" s="68"/>
    </row>
    <row r="534">
      <c r="A534" s="84"/>
      <c r="B534" s="84"/>
      <c r="C534" s="84"/>
      <c r="D534" s="85"/>
      <c r="E534" s="85"/>
      <c r="F534" s="85"/>
      <c r="G534" s="85"/>
      <c r="H534" s="85"/>
      <c r="I534" s="85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/>
      <c r="AE534" s="68"/>
    </row>
    <row r="535">
      <c r="A535" s="84"/>
      <c r="B535" s="84"/>
      <c r="C535" s="84"/>
      <c r="D535" s="85"/>
      <c r="E535" s="85"/>
      <c r="F535" s="85"/>
      <c r="G535" s="85"/>
      <c r="H535" s="85"/>
      <c r="I535" s="85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/>
      <c r="AE535" s="68"/>
    </row>
    <row r="536">
      <c r="A536" s="84"/>
      <c r="B536" s="84"/>
      <c r="C536" s="84"/>
      <c r="D536" s="85"/>
      <c r="E536" s="85"/>
      <c r="F536" s="85"/>
      <c r="G536" s="85"/>
      <c r="H536" s="85"/>
      <c r="I536" s="85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  <c r="AA536" s="68"/>
      <c r="AB536" s="68"/>
      <c r="AC536" s="68"/>
      <c r="AD536" s="68"/>
      <c r="AE536" s="68"/>
    </row>
    <row r="537">
      <c r="A537" s="84"/>
      <c r="B537" s="84"/>
      <c r="C537" s="84"/>
      <c r="D537" s="85"/>
      <c r="E537" s="85"/>
      <c r="F537" s="85"/>
      <c r="G537" s="85"/>
      <c r="H537" s="85"/>
      <c r="I537" s="85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  <c r="AA537" s="68"/>
      <c r="AB537" s="68"/>
      <c r="AC537" s="68"/>
      <c r="AD537" s="68"/>
      <c r="AE537" s="68"/>
    </row>
    <row r="538">
      <c r="A538" s="84"/>
      <c r="B538" s="84"/>
      <c r="C538" s="84"/>
      <c r="D538" s="85"/>
      <c r="E538" s="85"/>
      <c r="F538" s="85"/>
      <c r="G538" s="85"/>
      <c r="H538" s="85"/>
      <c r="I538" s="85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  <c r="AA538" s="68"/>
      <c r="AB538" s="68"/>
      <c r="AC538" s="68"/>
      <c r="AD538" s="68"/>
      <c r="AE538" s="68"/>
    </row>
    <row r="539">
      <c r="A539" s="84"/>
      <c r="B539" s="84"/>
      <c r="C539" s="84"/>
      <c r="D539" s="85"/>
      <c r="E539" s="85"/>
      <c r="F539" s="85"/>
      <c r="G539" s="85"/>
      <c r="H539" s="85"/>
      <c r="I539" s="85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  <c r="AA539" s="68"/>
      <c r="AB539" s="68"/>
      <c r="AC539" s="68"/>
      <c r="AD539" s="68"/>
      <c r="AE539" s="68"/>
    </row>
    <row r="540">
      <c r="A540" s="84"/>
      <c r="B540" s="84"/>
      <c r="C540" s="84"/>
      <c r="D540" s="85"/>
      <c r="E540" s="85"/>
      <c r="F540" s="85"/>
      <c r="G540" s="85"/>
      <c r="H540" s="85"/>
      <c r="I540" s="85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  <c r="AA540" s="68"/>
      <c r="AB540" s="68"/>
      <c r="AC540" s="68"/>
      <c r="AD540" s="68"/>
      <c r="AE540" s="68"/>
    </row>
    <row r="541">
      <c r="A541" s="84"/>
      <c r="B541" s="84"/>
      <c r="C541" s="84"/>
      <c r="D541" s="85"/>
      <c r="E541" s="85"/>
      <c r="F541" s="85"/>
      <c r="G541" s="85"/>
      <c r="H541" s="85"/>
      <c r="I541" s="85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  <c r="AA541" s="68"/>
      <c r="AB541" s="68"/>
      <c r="AC541" s="68"/>
      <c r="AD541" s="68"/>
      <c r="AE541" s="68"/>
    </row>
    <row r="542">
      <c r="A542" s="84"/>
      <c r="B542" s="84"/>
      <c r="C542" s="84"/>
      <c r="D542" s="85"/>
      <c r="E542" s="85"/>
      <c r="F542" s="85"/>
      <c r="G542" s="85"/>
      <c r="H542" s="85"/>
      <c r="I542" s="85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  <c r="AA542" s="68"/>
      <c r="AB542" s="68"/>
      <c r="AC542" s="68"/>
      <c r="AD542" s="68"/>
      <c r="AE542" s="68"/>
    </row>
    <row r="543">
      <c r="A543" s="84"/>
      <c r="B543" s="84"/>
      <c r="C543" s="84"/>
      <c r="D543" s="85"/>
      <c r="E543" s="85"/>
      <c r="F543" s="85"/>
      <c r="G543" s="85"/>
      <c r="H543" s="85"/>
      <c r="I543" s="85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  <c r="AA543" s="68"/>
      <c r="AB543" s="68"/>
      <c r="AC543" s="68"/>
      <c r="AD543" s="68"/>
      <c r="AE543" s="68"/>
    </row>
    <row r="544">
      <c r="A544" s="84"/>
      <c r="B544" s="84"/>
      <c r="C544" s="84"/>
      <c r="D544" s="85"/>
      <c r="E544" s="85"/>
      <c r="F544" s="85"/>
      <c r="G544" s="85"/>
      <c r="H544" s="85"/>
      <c r="I544" s="85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  <c r="AA544" s="68"/>
      <c r="AB544" s="68"/>
      <c r="AC544" s="68"/>
      <c r="AD544" s="68"/>
      <c r="AE544" s="68"/>
    </row>
    <row r="545">
      <c r="A545" s="84"/>
      <c r="B545" s="84"/>
      <c r="C545" s="84"/>
      <c r="D545" s="85"/>
      <c r="E545" s="85"/>
      <c r="F545" s="85"/>
      <c r="G545" s="85"/>
      <c r="H545" s="85"/>
      <c r="I545" s="85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  <c r="AA545" s="68"/>
      <c r="AB545" s="68"/>
      <c r="AC545" s="68"/>
      <c r="AD545" s="68"/>
      <c r="AE545" s="68"/>
    </row>
    <row r="546">
      <c r="A546" s="84"/>
      <c r="B546" s="84"/>
      <c r="C546" s="84"/>
      <c r="D546" s="85"/>
      <c r="E546" s="85"/>
      <c r="F546" s="85"/>
      <c r="G546" s="85"/>
      <c r="H546" s="85"/>
      <c r="I546" s="85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  <c r="AD546" s="68"/>
      <c r="AE546" s="68"/>
    </row>
    <row r="547">
      <c r="A547" s="84"/>
      <c r="B547" s="84"/>
      <c r="C547" s="84"/>
      <c r="D547" s="85"/>
      <c r="E547" s="85"/>
      <c r="F547" s="85"/>
      <c r="G547" s="85"/>
      <c r="H547" s="85"/>
      <c r="I547" s="85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  <c r="AA547" s="68"/>
      <c r="AB547" s="68"/>
      <c r="AC547" s="68"/>
      <c r="AD547" s="68"/>
      <c r="AE547" s="68"/>
    </row>
    <row r="548">
      <c r="A548" s="84"/>
      <c r="B548" s="84"/>
      <c r="C548" s="84"/>
      <c r="D548" s="85"/>
      <c r="E548" s="85"/>
      <c r="F548" s="85"/>
      <c r="G548" s="85"/>
      <c r="H548" s="85"/>
      <c r="I548" s="85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  <c r="AA548" s="68"/>
      <c r="AB548" s="68"/>
      <c r="AC548" s="68"/>
      <c r="AD548" s="68"/>
      <c r="AE548" s="68"/>
    </row>
    <row r="549">
      <c r="A549" s="84"/>
      <c r="B549" s="84"/>
      <c r="C549" s="84"/>
      <c r="D549" s="85"/>
      <c r="E549" s="85"/>
      <c r="F549" s="85"/>
      <c r="G549" s="85"/>
      <c r="H549" s="85"/>
      <c r="I549" s="85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  <c r="AA549" s="68"/>
      <c r="AB549" s="68"/>
      <c r="AC549" s="68"/>
      <c r="AD549" s="68"/>
      <c r="AE549" s="68"/>
    </row>
    <row r="550">
      <c r="A550" s="84"/>
      <c r="B550" s="84"/>
      <c r="C550" s="84"/>
      <c r="D550" s="85"/>
      <c r="E550" s="85"/>
      <c r="F550" s="85"/>
      <c r="G550" s="85"/>
      <c r="H550" s="85"/>
      <c r="I550" s="85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  <c r="AA550" s="68"/>
      <c r="AB550" s="68"/>
      <c r="AC550" s="68"/>
      <c r="AD550" s="68"/>
      <c r="AE550" s="68"/>
    </row>
    <row r="551">
      <c r="A551" s="84"/>
      <c r="B551" s="84"/>
      <c r="C551" s="84"/>
      <c r="D551" s="85"/>
      <c r="E551" s="85"/>
      <c r="F551" s="85"/>
      <c r="G551" s="85"/>
      <c r="H551" s="85"/>
      <c r="I551" s="85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  <c r="AA551" s="68"/>
      <c r="AB551" s="68"/>
      <c r="AC551" s="68"/>
      <c r="AD551" s="68"/>
      <c r="AE551" s="68"/>
    </row>
    <row r="552">
      <c r="A552" s="84"/>
      <c r="B552" s="84"/>
      <c r="C552" s="84"/>
      <c r="D552" s="85"/>
      <c r="E552" s="85"/>
      <c r="F552" s="85"/>
      <c r="G552" s="85"/>
      <c r="H552" s="85"/>
      <c r="I552" s="85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  <c r="AA552" s="68"/>
      <c r="AB552" s="68"/>
      <c r="AC552" s="68"/>
      <c r="AD552" s="68"/>
      <c r="AE552" s="68"/>
    </row>
    <row r="553">
      <c r="A553" s="84"/>
      <c r="B553" s="84"/>
      <c r="C553" s="84"/>
      <c r="D553" s="85"/>
      <c r="E553" s="85"/>
      <c r="F553" s="85"/>
      <c r="G553" s="85"/>
      <c r="H553" s="85"/>
      <c r="I553" s="85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  <c r="AA553" s="68"/>
      <c r="AB553" s="68"/>
      <c r="AC553" s="68"/>
      <c r="AD553" s="68"/>
      <c r="AE553" s="68"/>
    </row>
    <row r="554">
      <c r="A554" s="84"/>
      <c r="B554" s="84"/>
      <c r="C554" s="84"/>
      <c r="D554" s="85"/>
      <c r="E554" s="85"/>
      <c r="F554" s="85"/>
      <c r="G554" s="85"/>
      <c r="H554" s="85"/>
      <c r="I554" s="85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  <c r="AA554" s="68"/>
      <c r="AB554" s="68"/>
      <c r="AC554" s="68"/>
      <c r="AD554" s="68"/>
      <c r="AE554" s="68"/>
    </row>
    <row r="555">
      <c r="A555" s="84"/>
      <c r="B555" s="84"/>
      <c r="C555" s="84"/>
      <c r="D555" s="85"/>
      <c r="E555" s="85"/>
      <c r="F555" s="85"/>
      <c r="G555" s="85"/>
      <c r="H555" s="85"/>
      <c r="I555" s="85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  <c r="AA555" s="68"/>
      <c r="AB555" s="68"/>
      <c r="AC555" s="68"/>
      <c r="AD555" s="68"/>
      <c r="AE555" s="68"/>
    </row>
    <row r="556">
      <c r="A556" s="84"/>
      <c r="B556" s="84"/>
      <c r="C556" s="84"/>
      <c r="D556" s="85"/>
      <c r="E556" s="85"/>
      <c r="F556" s="85"/>
      <c r="G556" s="85"/>
      <c r="H556" s="85"/>
      <c r="I556" s="85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  <c r="AA556" s="68"/>
      <c r="AB556" s="68"/>
      <c r="AC556" s="68"/>
      <c r="AD556" s="68"/>
      <c r="AE556" s="68"/>
    </row>
    <row r="557">
      <c r="A557" s="84"/>
      <c r="B557" s="84"/>
      <c r="C557" s="84"/>
      <c r="D557" s="85"/>
      <c r="E557" s="85"/>
      <c r="F557" s="85"/>
      <c r="G557" s="85"/>
      <c r="H557" s="85"/>
      <c r="I557" s="85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  <c r="AA557" s="68"/>
      <c r="AB557" s="68"/>
      <c r="AC557" s="68"/>
      <c r="AD557" s="68"/>
      <c r="AE557" s="68"/>
    </row>
    <row r="558">
      <c r="A558" s="84"/>
      <c r="B558" s="84"/>
      <c r="C558" s="84"/>
      <c r="D558" s="85"/>
      <c r="E558" s="85"/>
      <c r="F558" s="85"/>
      <c r="G558" s="85"/>
      <c r="H558" s="85"/>
      <c r="I558" s="85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  <c r="AA558" s="68"/>
      <c r="AB558" s="68"/>
      <c r="AC558" s="68"/>
      <c r="AD558" s="68"/>
      <c r="AE558" s="68"/>
    </row>
    <row r="559">
      <c r="A559" s="84"/>
      <c r="B559" s="84"/>
      <c r="C559" s="84"/>
      <c r="D559" s="85"/>
      <c r="E559" s="85"/>
      <c r="F559" s="85"/>
      <c r="G559" s="85"/>
      <c r="H559" s="85"/>
      <c r="I559" s="85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  <c r="AA559" s="68"/>
      <c r="AB559" s="68"/>
      <c r="AC559" s="68"/>
      <c r="AD559" s="68"/>
      <c r="AE559" s="68"/>
    </row>
    <row r="560">
      <c r="A560" s="84"/>
      <c r="B560" s="84"/>
      <c r="C560" s="84"/>
      <c r="D560" s="85"/>
      <c r="E560" s="85"/>
      <c r="F560" s="85"/>
      <c r="G560" s="85"/>
      <c r="H560" s="85"/>
      <c r="I560" s="85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  <c r="AA560" s="68"/>
      <c r="AB560" s="68"/>
      <c r="AC560" s="68"/>
      <c r="AD560" s="68"/>
      <c r="AE560" s="68"/>
    </row>
    <row r="561">
      <c r="A561" s="84"/>
      <c r="B561" s="84"/>
      <c r="C561" s="84"/>
      <c r="D561" s="85"/>
      <c r="E561" s="85"/>
      <c r="F561" s="85"/>
      <c r="G561" s="85"/>
      <c r="H561" s="85"/>
      <c r="I561" s="85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  <c r="AA561" s="68"/>
      <c r="AB561" s="68"/>
      <c r="AC561" s="68"/>
      <c r="AD561" s="68"/>
      <c r="AE561" s="68"/>
    </row>
    <row r="562">
      <c r="A562" s="84"/>
      <c r="B562" s="84"/>
      <c r="C562" s="84"/>
      <c r="D562" s="85"/>
      <c r="E562" s="85"/>
      <c r="F562" s="85"/>
      <c r="G562" s="85"/>
      <c r="H562" s="85"/>
      <c r="I562" s="85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  <c r="AA562" s="68"/>
      <c r="AB562" s="68"/>
      <c r="AC562" s="68"/>
      <c r="AD562" s="68"/>
      <c r="AE562" s="68"/>
    </row>
    <row r="563">
      <c r="A563" s="84"/>
      <c r="B563" s="84"/>
      <c r="C563" s="84"/>
      <c r="D563" s="85"/>
      <c r="E563" s="85"/>
      <c r="F563" s="85"/>
      <c r="G563" s="85"/>
      <c r="H563" s="85"/>
      <c r="I563" s="85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  <c r="AA563" s="68"/>
      <c r="AB563" s="68"/>
      <c r="AC563" s="68"/>
      <c r="AD563" s="68"/>
      <c r="AE563" s="68"/>
    </row>
    <row r="564">
      <c r="A564" s="84"/>
      <c r="B564" s="84"/>
      <c r="C564" s="84"/>
      <c r="D564" s="85"/>
      <c r="E564" s="85"/>
      <c r="F564" s="85"/>
      <c r="G564" s="85"/>
      <c r="H564" s="85"/>
      <c r="I564" s="85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  <c r="AA564" s="68"/>
      <c r="AB564" s="68"/>
      <c r="AC564" s="68"/>
      <c r="AD564" s="68"/>
      <c r="AE564" s="68"/>
    </row>
    <row r="565">
      <c r="A565" s="84"/>
      <c r="B565" s="84"/>
      <c r="C565" s="84"/>
      <c r="D565" s="85"/>
      <c r="E565" s="85"/>
      <c r="F565" s="85"/>
      <c r="G565" s="85"/>
      <c r="H565" s="85"/>
      <c r="I565" s="85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  <c r="AA565" s="68"/>
      <c r="AB565" s="68"/>
      <c r="AC565" s="68"/>
      <c r="AD565" s="68"/>
      <c r="AE565" s="68"/>
    </row>
    <row r="566">
      <c r="A566" s="84"/>
      <c r="B566" s="84"/>
      <c r="C566" s="84"/>
      <c r="D566" s="85"/>
      <c r="E566" s="85"/>
      <c r="F566" s="85"/>
      <c r="G566" s="85"/>
      <c r="H566" s="85"/>
      <c r="I566" s="85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  <c r="AA566" s="68"/>
      <c r="AB566" s="68"/>
      <c r="AC566" s="68"/>
      <c r="AD566" s="68"/>
      <c r="AE566" s="68"/>
    </row>
    <row r="567">
      <c r="A567" s="84"/>
      <c r="B567" s="84"/>
      <c r="C567" s="84"/>
      <c r="D567" s="85"/>
      <c r="E567" s="85"/>
      <c r="F567" s="85"/>
      <c r="G567" s="85"/>
      <c r="H567" s="85"/>
      <c r="I567" s="85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  <c r="AA567" s="68"/>
      <c r="AB567" s="68"/>
      <c r="AC567" s="68"/>
      <c r="AD567" s="68"/>
      <c r="AE567" s="68"/>
    </row>
    <row r="568">
      <c r="A568" s="84"/>
      <c r="B568" s="84"/>
      <c r="C568" s="84"/>
      <c r="D568" s="85"/>
      <c r="E568" s="85"/>
      <c r="F568" s="85"/>
      <c r="G568" s="85"/>
      <c r="H568" s="85"/>
      <c r="I568" s="85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  <c r="AA568" s="68"/>
      <c r="AB568" s="68"/>
      <c r="AC568" s="68"/>
      <c r="AD568" s="68"/>
      <c r="AE568" s="68"/>
    </row>
    <row r="569">
      <c r="A569" s="84"/>
      <c r="B569" s="84"/>
      <c r="C569" s="84"/>
      <c r="D569" s="85"/>
      <c r="E569" s="85"/>
      <c r="F569" s="85"/>
      <c r="G569" s="85"/>
      <c r="H569" s="85"/>
      <c r="I569" s="85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  <c r="AA569" s="68"/>
      <c r="AB569" s="68"/>
      <c r="AC569" s="68"/>
      <c r="AD569" s="68"/>
      <c r="AE569" s="68"/>
    </row>
    <row r="570">
      <c r="A570" s="84"/>
      <c r="B570" s="84"/>
      <c r="C570" s="84"/>
      <c r="D570" s="85"/>
      <c r="E570" s="85"/>
      <c r="F570" s="85"/>
      <c r="G570" s="85"/>
      <c r="H570" s="85"/>
      <c r="I570" s="85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  <c r="AA570" s="68"/>
      <c r="AB570" s="68"/>
      <c r="AC570" s="68"/>
      <c r="AD570" s="68"/>
      <c r="AE570" s="68"/>
    </row>
    <row r="571">
      <c r="A571" s="84"/>
      <c r="B571" s="84"/>
      <c r="C571" s="84"/>
      <c r="D571" s="85"/>
      <c r="E571" s="85"/>
      <c r="F571" s="85"/>
      <c r="G571" s="85"/>
      <c r="H571" s="85"/>
      <c r="I571" s="85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  <c r="AA571" s="68"/>
      <c r="AB571" s="68"/>
      <c r="AC571" s="68"/>
      <c r="AD571" s="68"/>
      <c r="AE571" s="68"/>
    </row>
    <row r="572">
      <c r="A572" s="84"/>
      <c r="B572" s="84"/>
      <c r="C572" s="84"/>
      <c r="D572" s="85"/>
      <c r="E572" s="85"/>
      <c r="F572" s="85"/>
      <c r="G572" s="85"/>
      <c r="H572" s="85"/>
      <c r="I572" s="85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  <c r="AA572" s="68"/>
      <c r="AB572" s="68"/>
      <c r="AC572" s="68"/>
      <c r="AD572" s="68"/>
      <c r="AE572" s="68"/>
    </row>
    <row r="573">
      <c r="A573" s="84"/>
      <c r="B573" s="84"/>
      <c r="C573" s="84"/>
      <c r="D573" s="85"/>
      <c r="E573" s="85"/>
      <c r="F573" s="85"/>
      <c r="G573" s="85"/>
      <c r="H573" s="85"/>
      <c r="I573" s="85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  <c r="AA573" s="68"/>
      <c r="AB573" s="68"/>
      <c r="AC573" s="68"/>
      <c r="AD573" s="68"/>
      <c r="AE573" s="68"/>
    </row>
    <row r="574">
      <c r="A574" s="84"/>
      <c r="B574" s="84"/>
      <c r="C574" s="84"/>
      <c r="D574" s="85"/>
      <c r="E574" s="85"/>
      <c r="F574" s="85"/>
      <c r="G574" s="85"/>
      <c r="H574" s="85"/>
      <c r="I574" s="85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  <c r="AA574" s="68"/>
      <c r="AB574" s="68"/>
      <c r="AC574" s="68"/>
      <c r="AD574" s="68"/>
      <c r="AE574" s="68"/>
    </row>
    <row r="575">
      <c r="A575" s="84"/>
      <c r="B575" s="84"/>
      <c r="C575" s="84"/>
      <c r="D575" s="85"/>
      <c r="E575" s="85"/>
      <c r="F575" s="85"/>
      <c r="G575" s="85"/>
      <c r="H575" s="85"/>
      <c r="I575" s="85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  <c r="AA575" s="68"/>
      <c r="AB575" s="68"/>
      <c r="AC575" s="68"/>
      <c r="AD575" s="68"/>
      <c r="AE575" s="68"/>
    </row>
    <row r="576">
      <c r="A576" s="84"/>
      <c r="B576" s="84"/>
      <c r="C576" s="84"/>
      <c r="D576" s="85"/>
      <c r="E576" s="85"/>
      <c r="F576" s="85"/>
      <c r="G576" s="85"/>
      <c r="H576" s="85"/>
      <c r="I576" s="85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  <c r="AA576" s="68"/>
      <c r="AB576" s="68"/>
      <c r="AC576" s="68"/>
      <c r="AD576" s="68"/>
      <c r="AE576" s="68"/>
    </row>
    <row r="577">
      <c r="A577" s="84"/>
      <c r="B577" s="84"/>
      <c r="C577" s="84"/>
      <c r="D577" s="85"/>
      <c r="E577" s="85"/>
      <c r="F577" s="85"/>
      <c r="G577" s="85"/>
      <c r="H577" s="85"/>
      <c r="I577" s="85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  <c r="AA577" s="68"/>
      <c r="AB577" s="68"/>
      <c r="AC577" s="68"/>
      <c r="AD577" s="68"/>
      <c r="AE577" s="68"/>
    </row>
    <row r="578">
      <c r="A578" s="84"/>
      <c r="B578" s="84"/>
      <c r="C578" s="84"/>
      <c r="D578" s="85"/>
      <c r="E578" s="85"/>
      <c r="F578" s="85"/>
      <c r="G578" s="85"/>
      <c r="H578" s="85"/>
      <c r="I578" s="85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  <c r="AA578" s="68"/>
      <c r="AB578" s="68"/>
      <c r="AC578" s="68"/>
      <c r="AD578" s="68"/>
      <c r="AE578" s="68"/>
    </row>
    <row r="579">
      <c r="A579" s="84"/>
      <c r="B579" s="84"/>
      <c r="C579" s="84"/>
      <c r="D579" s="85"/>
      <c r="E579" s="85"/>
      <c r="F579" s="85"/>
      <c r="G579" s="85"/>
      <c r="H579" s="85"/>
      <c r="I579" s="85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  <c r="AA579" s="68"/>
      <c r="AB579" s="68"/>
      <c r="AC579" s="68"/>
      <c r="AD579" s="68"/>
      <c r="AE579" s="68"/>
    </row>
    <row r="580">
      <c r="A580" s="84"/>
      <c r="B580" s="84"/>
      <c r="C580" s="84"/>
      <c r="D580" s="85"/>
      <c r="E580" s="85"/>
      <c r="F580" s="85"/>
      <c r="G580" s="85"/>
      <c r="H580" s="85"/>
      <c r="I580" s="85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  <c r="AA580" s="68"/>
      <c r="AB580" s="68"/>
      <c r="AC580" s="68"/>
      <c r="AD580" s="68"/>
      <c r="AE580" s="68"/>
    </row>
    <row r="581">
      <c r="A581" s="84"/>
      <c r="B581" s="84"/>
      <c r="C581" s="84"/>
      <c r="D581" s="85"/>
      <c r="E581" s="85"/>
      <c r="F581" s="85"/>
      <c r="G581" s="85"/>
      <c r="H581" s="85"/>
      <c r="I581" s="85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  <c r="AA581" s="68"/>
      <c r="AB581" s="68"/>
      <c r="AC581" s="68"/>
      <c r="AD581" s="68"/>
      <c r="AE581" s="68"/>
    </row>
    <row r="582">
      <c r="A582" s="84"/>
      <c r="B582" s="84"/>
      <c r="C582" s="84"/>
      <c r="D582" s="85"/>
      <c r="E582" s="85"/>
      <c r="F582" s="85"/>
      <c r="G582" s="85"/>
      <c r="H582" s="85"/>
      <c r="I582" s="85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  <c r="AA582" s="68"/>
      <c r="AB582" s="68"/>
      <c r="AC582" s="68"/>
      <c r="AD582" s="68"/>
      <c r="AE582" s="68"/>
    </row>
    <row r="583">
      <c r="A583" s="84"/>
      <c r="B583" s="84"/>
      <c r="C583" s="84"/>
      <c r="D583" s="85"/>
      <c r="E583" s="85"/>
      <c r="F583" s="85"/>
      <c r="G583" s="85"/>
      <c r="H583" s="85"/>
      <c r="I583" s="85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  <c r="AA583" s="68"/>
      <c r="AB583" s="68"/>
      <c r="AC583" s="68"/>
      <c r="AD583" s="68"/>
      <c r="AE583" s="68"/>
    </row>
    <row r="584">
      <c r="A584" s="84"/>
      <c r="B584" s="84"/>
      <c r="C584" s="84"/>
      <c r="D584" s="85"/>
      <c r="E584" s="85"/>
      <c r="F584" s="85"/>
      <c r="G584" s="85"/>
      <c r="H584" s="85"/>
      <c r="I584" s="85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  <c r="AA584" s="68"/>
      <c r="AB584" s="68"/>
      <c r="AC584" s="68"/>
      <c r="AD584" s="68"/>
      <c r="AE584" s="68"/>
    </row>
    <row r="585">
      <c r="A585" s="84"/>
      <c r="B585" s="84"/>
      <c r="C585" s="84"/>
      <c r="D585" s="85"/>
      <c r="E585" s="85"/>
      <c r="F585" s="85"/>
      <c r="G585" s="85"/>
      <c r="H585" s="85"/>
      <c r="I585" s="85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/>
      <c r="AE585" s="68"/>
    </row>
    <row r="586">
      <c r="A586" s="84"/>
      <c r="B586" s="84"/>
      <c r="C586" s="84"/>
      <c r="D586" s="85"/>
      <c r="E586" s="85"/>
      <c r="F586" s="85"/>
      <c r="G586" s="85"/>
      <c r="H586" s="85"/>
      <c r="I586" s="85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/>
    </row>
    <row r="587">
      <c r="A587" s="84"/>
      <c r="B587" s="84"/>
      <c r="C587" s="84"/>
      <c r="D587" s="85"/>
      <c r="E587" s="85"/>
      <c r="F587" s="85"/>
      <c r="G587" s="85"/>
      <c r="H587" s="85"/>
      <c r="I587" s="85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/>
      <c r="AE587" s="68"/>
    </row>
    <row r="588">
      <c r="A588" s="84"/>
      <c r="B588" s="84"/>
      <c r="C588" s="84"/>
      <c r="D588" s="85"/>
      <c r="E588" s="85"/>
      <c r="F588" s="85"/>
      <c r="G588" s="85"/>
      <c r="H588" s="85"/>
      <c r="I588" s="85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/>
    </row>
    <row r="589">
      <c r="A589" s="84"/>
      <c r="B589" s="84"/>
      <c r="C589" s="84"/>
      <c r="D589" s="85"/>
      <c r="E589" s="85"/>
      <c r="F589" s="85"/>
      <c r="G589" s="85"/>
      <c r="H589" s="85"/>
      <c r="I589" s="85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  <c r="AA589" s="68"/>
      <c r="AB589" s="68"/>
      <c r="AC589" s="68"/>
      <c r="AD589" s="68"/>
      <c r="AE589" s="68"/>
    </row>
    <row r="590">
      <c r="A590" s="84"/>
      <c r="B590" s="84"/>
      <c r="C590" s="84"/>
      <c r="D590" s="85"/>
      <c r="E590" s="85"/>
      <c r="F590" s="85"/>
      <c r="G590" s="85"/>
      <c r="H590" s="85"/>
      <c r="I590" s="85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  <c r="AA590" s="68"/>
      <c r="AB590" s="68"/>
      <c r="AC590" s="68"/>
      <c r="AD590" s="68"/>
      <c r="AE590" s="68"/>
    </row>
    <row r="591">
      <c r="A591" s="84"/>
      <c r="B591" s="84"/>
      <c r="C591" s="84"/>
      <c r="D591" s="85"/>
      <c r="E591" s="85"/>
      <c r="F591" s="85"/>
      <c r="G591" s="85"/>
      <c r="H591" s="85"/>
      <c r="I591" s="85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/>
    </row>
    <row r="592">
      <c r="A592" s="84"/>
      <c r="B592" s="84"/>
      <c r="C592" s="84"/>
      <c r="D592" s="85"/>
      <c r="E592" s="85"/>
      <c r="F592" s="85"/>
      <c r="G592" s="85"/>
      <c r="H592" s="85"/>
      <c r="I592" s="85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/>
      <c r="AE592" s="68"/>
    </row>
    <row r="593">
      <c r="A593" s="84"/>
      <c r="B593" s="84"/>
      <c r="C593" s="84"/>
      <c r="D593" s="85"/>
      <c r="E593" s="85"/>
      <c r="F593" s="85"/>
      <c r="G593" s="85"/>
      <c r="H593" s="85"/>
      <c r="I593" s="85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/>
    </row>
    <row r="594">
      <c r="A594" s="84"/>
      <c r="B594" s="84"/>
      <c r="C594" s="84"/>
      <c r="D594" s="85"/>
      <c r="E594" s="85"/>
      <c r="F594" s="85"/>
      <c r="G594" s="85"/>
      <c r="H594" s="85"/>
      <c r="I594" s="85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  <c r="AA594" s="68"/>
      <c r="AB594" s="68"/>
      <c r="AC594" s="68"/>
      <c r="AD594" s="68"/>
      <c r="AE594" s="68"/>
    </row>
    <row r="595">
      <c r="A595" s="84"/>
      <c r="B595" s="84"/>
      <c r="C595" s="84"/>
      <c r="D595" s="85"/>
      <c r="E595" s="85"/>
      <c r="F595" s="85"/>
      <c r="G595" s="85"/>
      <c r="H595" s="85"/>
      <c r="I595" s="85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  <c r="AA595" s="68"/>
      <c r="AB595" s="68"/>
      <c r="AC595" s="68"/>
      <c r="AD595" s="68"/>
      <c r="AE595" s="68"/>
    </row>
    <row r="596">
      <c r="A596" s="84"/>
      <c r="B596" s="84"/>
      <c r="C596" s="84"/>
      <c r="D596" s="85"/>
      <c r="E596" s="85"/>
      <c r="F596" s="85"/>
      <c r="G596" s="85"/>
      <c r="H596" s="85"/>
      <c r="I596" s="85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/>
    </row>
    <row r="597">
      <c r="A597" s="84"/>
      <c r="B597" s="84"/>
      <c r="C597" s="84"/>
      <c r="D597" s="85"/>
      <c r="E597" s="85"/>
      <c r="F597" s="85"/>
      <c r="G597" s="85"/>
      <c r="H597" s="85"/>
      <c r="I597" s="85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  <c r="AE597" s="68"/>
    </row>
    <row r="598">
      <c r="A598" s="84"/>
      <c r="B598" s="84"/>
      <c r="C598" s="84"/>
      <c r="D598" s="85"/>
      <c r="E598" s="85"/>
      <c r="F598" s="85"/>
      <c r="G598" s="85"/>
      <c r="H598" s="85"/>
      <c r="I598" s="85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  <c r="AA598" s="68"/>
      <c r="AB598" s="68"/>
      <c r="AC598" s="68"/>
      <c r="AD598" s="68"/>
      <c r="AE598" s="68"/>
    </row>
    <row r="599">
      <c r="A599" s="84"/>
      <c r="B599" s="84"/>
      <c r="C599" s="84"/>
      <c r="D599" s="85"/>
      <c r="E599" s="85"/>
      <c r="F599" s="85"/>
      <c r="G599" s="85"/>
      <c r="H599" s="85"/>
      <c r="I599" s="85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  <c r="AA599" s="68"/>
      <c r="AB599" s="68"/>
      <c r="AC599" s="68"/>
      <c r="AD599" s="68"/>
      <c r="AE599" s="68"/>
    </row>
    <row r="600">
      <c r="A600" s="84"/>
      <c r="B600" s="84"/>
      <c r="C600" s="84"/>
      <c r="D600" s="85"/>
      <c r="E600" s="85"/>
      <c r="F600" s="85"/>
      <c r="G600" s="85"/>
      <c r="H600" s="85"/>
      <c r="I600" s="85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  <c r="AA600" s="68"/>
      <c r="AB600" s="68"/>
      <c r="AC600" s="68"/>
      <c r="AD600" s="68"/>
      <c r="AE600" s="68"/>
    </row>
    <row r="601">
      <c r="A601" s="84"/>
      <c r="B601" s="84"/>
      <c r="C601" s="84"/>
      <c r="D601" s="85"/>
      <c r="E601" s="85"/>
      <c r="F601" s="85"/>
      <c r="G601" s="85"/>
      <c r="H601" s="85"/>
      <c r="I601" s="85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  <c r="AA601" s="68"/>
      <c r="AB601" s="68"/>
      <c r="AC601" s="68"/>
      <c r="AD601" s="68"/>
      <c r="AE601" s="68"/>
    </row>
    <row r="602">
      <c r="A602" s="84"/>
      <c r="B602" s="84"/>
      <c r="C602" s="84"/>
      <c r="D602" s="85"/>
      <c r="E602" s="85"/>
      <c r="F602" s="85"/>
      <c r="G602" s="85"/>
      <c r="H602" s="85"/>
      <c r="I602" s="85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  <c r="AA602" s="68"/>
      <c r="AB602" s="68"/>
      <c r="AC602" s="68"/>
      <c r="AD602" s="68"/>
      <c r="AE602" s="68"/>
    </row>
    <row r="603">
      <c r="A603" s="84"/>
      <c r="B603" s="84"/>
      <c r="C603" s="84"/>
      <c r="D603" s="85"/>
      <c r="E603" s="85"/>
      <c r="F603" s="85"/>
      <c r="G603" s="85"/>
      <c r="H603" s="85"/>
      <c r="I603" s="85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  <c r="AA603" s="68"/>
      <c r="AB603" s="68"/>
      <c r="AC603" s="68"/>
      <c r="AD603" s="68"/>
      <c r="AE603" s="68"/>
    </row>
    <row r="604">
      <c r="A604" s="84"/>
      <c r="B604" s="84"/>
      <c r="C604" s="84"/>
      <c r="D604" s="85"/>
      <c r="E604" s="85"/>
      <c r="F604" s="85"/>
      <c r="G604" s="85"/>
      <c r="H604" s="85"/>
      <c r="I604" s="85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  <c r="AA604" s="68"/>
      <c r="AB604" s="68"/>
      <c r="AC604" s="68"/>
      <c r="AD604" s="68"/>
      <c r="AE604" s="68"/>
    </row>
    <row r="605">
      <c r="A605" s="84"/>
      <c r="B605" s="84"/>
      <c r="C605" s="84"/>
      <c r="D605" s="85"/>
      <c r="E605" s="85"/>
      <c r="F605" s="85"/>
      <c r="G605" s="85"/>
      <c r="H605" s="85"/>
      <c r="I605" s="85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  <c r="AA605" s="68"/>
      <c r="AB605" s="68"/>
      <c r="AC605" s="68"/>
      <c r="AD605" s="68"/>
      <c r="AE605" s="68"/>
    </row>
    <row r="606">
      <c r="A606" s="84"/>
      <c r="B606" s="84"/>
      <c r="C606" s="84"/>
      <c r="D606" s="85"/>
      <c r="E606" s="85"/>
      <c r="F606" s="85"/>
      <c r="G606" s="85"/>
      <c r="H606" s="85"/>
      <c r="I606" s="85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  <c r="AA606" s="68"/>
      <c r="AB606" s="68"/>
      <c r="AC606" s="68"/>
      <c r="AD606" s="68"/>
      <c r="AE606" s="68"/>
    </row>
    <row r="607">
      <c r="A607" s="84"/>
      <c r="B607" s="84"/>
      <c r="C607" s="84"/>
      <c r="D607" s="85"/>
      <c r="E607" s="85"/>
      <c r="F607" s="85"/>
      <c r="G607" s="85"/>
      <c r="H607" s="85"/>
      <c r="I607" s="85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  <c r="AA607" s="68"/>
      <c r="AB607" s="68"/>
      <c r="AC607" s="68"/>
      <c r="AD607" s="68"/>
      <c r="AE607" s="68"/>
    </row>
    <row r="608">
      <c r="A608" s="84"/>
      <c r="B608" s="84"/>
      <c r="C608" s="84"/>
      <c r="D608" s="85"/>
      <c r="E608" s="85"/>
      <c r="F608" s="85"/>
      <c r="G608" s="85"/>
      <c r="H608" s="85"/>
      <c r="I608" s="85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  <c r="AA608" s="68"/>
      <c r="AB608" s="68"/>
      <c r="AC608" s="68"/>
      <c r="AD608" s="68"/>
      <c r="AE608" s="68"/>
    </row>
    <row r="609">
      <c r="A609" s="84"/>
      <c r="B609" s="84"/>
      <c r="C609" s="84"/>
      <c r="D609" s="85"/>
      <c r="E609" s="85"/>
      <c r="F609" s="85"/>
      <c r="G609" s="85"/>
      <c r="H609" s="85"/>
      <c r="I609" s="85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  <c r="AA609" s="68"/>
      <c r="AB609" s="68"/>
      <c r="AC609" s="68"/>
      <c r="AD609" s="68"/>
      <c r="AE609" s="68"/>
    </row>
    <row r="610">
      <c r="A610" s="84"/>
      <c r="B610" s="84"/>
      <c r="C610" s="84"/>
      <c r="D610" s="85"/>
      <c r="E610" s="85"/>
      <c r="F610" s="85"/>
      <c r="G610" s="85"/>
      <c r="H610" s="85"/>
      <c r="I610" s="85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  <c r="AA610" s="68"/>
      <c r="AB610" s="68"/>
      <c r="AC610" s="68"/>
      <c r="AD610" s="68"/>
      <c r="AE610" s="68"/>
    </row>
    <row r="611">
      <c r="A611" s="84"/>
      <c r="B611" s="84"/>
      <c r="C611" s="84"/>
      <c r="D611" s="85"/>
      <c r="E611" s="85"/>
      <c r="F611" s="85"/>
      <c r="G611" s="85"/>
      <c r="H611" s="85"/>
      <c r="I611" s="85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  <c r="AA611" s="68"/>
      <c r="AB611" s="68"/>
      <c r="AC611" s="68"/>
      <c r="AD611" s="68"/>
      <c r="AE611" s="68"/>
    </row>
    <row r="612">
      <c r="A612" s="84"/>
      <c r="B612" s="84"/>
      <c r="C612" s="84"/>
      <c r="D612" s="85"/>
      <c r="E612" s="85"/>
      <c r="F612" s="85"/>
      <c r="G612" s="85"/>
      <c r="H612" s="85"/>
      <c r="I612" s="85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  <c r="AA612" s="68"/>
      <c r="AB612" s="68"/>
      <c r="AC612" s="68"/>
      <c r="AD612" s="68"/>
      <c r="AE612" s="68"/>
    </row>
    <row r="613">
      <c r="A613" s="84"/>
      <c r="B613" s="84"/>
      <c r="C613" s="84"/>
      <c r="D613" s="85"/>
      <c r="E613" s="85"/>
      <c r="F613" s="85"/>
      <c r="G613" s="85"/>
      <c r="H613" s="85"/>
      <c r="I613" s="85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  <c r="AA613" s="68"/>
      <c r="AB613" s="68"/>
      <c r="AC613" s="68"/>
      <c r="AD613" s="68"/>
      <c r="AE613" s="68"/>
    </row>
    <row r="614">
      <c r="A614" s="84"/>
      <c r="B614" s="84"/>
      <c r="C614" s="84"/>
      <c r="D614" s="85"/>
      <c r="E614" s="85"/>
      <c r="F614" s="85"/>
      <c r="G614" s="85"/>
      <c r="H614" s="85"/>
      <c r="I614" s="85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  <c r="AA614" s="68"/>
      <c r="AB614" s="68"/>
      <c r="AC614" s="68"/>
      <c r="AD614" s="68"/>
      <c r="AE614" s="68"/>
    </row>
    <row r="615">
      <c r="A615" s="84"/>
      <c r="B615" s="84"/>
      <c r="C615" s="84"/>
      <c r="D615" s="85"/>
      <c r="E615" s="85"/>
      <c r="F615" s="85"/>
      <c r="G615" s="85"/>
      <c r="H615" s="85"/>
      <c r="I615" s="85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  <c r="AA615" s="68"/>
      <c r="AB615" s="68"/>
      <c r="AC615" s="68"/>
      <c r="AD615" s="68"/>
      <c r="AE615" s="68"/>
    </row>
    <row r="616">
      <c r="A616" s="84"/>
      <c r="B616" s="84"/>
      <c r="C616" s="84"/>
      <c r="D616" s="85"/>
      <c r="E616" s="85"/>
      <c r="F616" s="85"/>
      <c r="G616" s="85"/>
      <c r="H616" s="85"/>
      <c r="I616" s="85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  <c r="AA616" s="68"/>
      <c r="AB616" s="68"/>
      <c r="AC616" s="68"/>
      <c r="AD616" s="68"/>
      <c r="AE616" s="68"/>
    </row>
    <row r="617">
      <c r="A617" s="84"/>
      <c r="B617" s="84"/>
      <c r="C617" s="84"/>
      <c r="D617" s="85"/>
      <c r="E617" s="85"/>
      <c r="F617" s="85"/>
      <c r="G617" s="85"/>
      <c r="H617" s="85"/>
      <c r="I617" s="85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  <c r="AA617" s="68"/>
      <c r="AB617" s="68"/>
      <c r="AC617" s="68"/>
      <c r="AD617" s="68"/>
      <c r="AE617" s="68"/>
    </row>
    <row r="618">
      <c r="A618" s="84"/>
      <c r="B618" s="84"/>
      <c r="C618" s="84"/>
      <c r="D618" s="85"/>
      <c r="E618" s="85"/>
      <c r="F618" s="85"/>
      <c r="G618" s="85"/>
      <c r="H618" s="85"/>
      <c r="I618" s="85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  <c r="AA618" s="68"/>
      <c r="AB618" s="68"/>
      <c r="AC618" s="68"/>
      <c r="AD618" s="68"/>
      <c r="AE618" s="68"/>
    </row>
    <row r="619">
      <c r="A619" s="84"/>
      <c r="B619" s="84"/>
      <c r="C619" s="84"/>
      <c r="D619" s="85"/>
      <c r="E619" s="85"/>
      <c r="F619" s="85"/>
      <c r="G619" s="85"/>
      <c r="H619" s="85"/>
      <c r="I619" s="85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  <c r="AA619" s="68"/>
      <c r="AB619" s="68"/>
      <c r="AC619" s="68"/>
      <c r="AD619" s="68"/>
      <c r="AE619" s="68"/>
    </row>
    <row r="620">
      <c r="A620" s="84"/>
      <c r="B620" s="84"/>
      <c r="C620" s="84"/>
      <c r="D620" s="85"/>
      <c r="E620" s="85"/>
      <c r="F620" s="85"/>
      <c r="G620" s="85"/>
      <c r="H620" s="85"/>
      <c r="I620" s="85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  <c r="AA620" s="68"/>
      <c r="AB620" s="68"/>
      <c r="AC620" s="68"/>
      <c r="AD620" s="68"/>
      <c r="AE620" s="68"/>
    </row>
    <row r="621">
      <c r="A621" s="84"/>
      <c r="B621" s="84"/>
      <c r="C621" s="84"/>
      <c r="D621" s="85"/>
      <c r="E621" s="85"/>
      <c r="F621" s="85"/>
      <c r="G621" s="85"/>
      <c r="H621" s="85"/>
      <c r="I621" s="85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  <c r="AA621" s="68"/>
      <c r="AB621" s="68"/>
      <c r="AC621" s="68"/>
      <c r="AD621" s="68"/>
      <c r="AE621" s="68"/>
    </row>
    <row r="622">
      <c r="A622" s="84"/>
      <c r="B622" s="84"/>
      <c r="C622" s="84"/>
      <c r="D622" s="85"/>
      <c r="E622" s="85"/>
      <c r="F622" s="85"/>
      <c r="G622" s="85"/>
      <c r="H622" s="85"/>
      <c r="I622" s="85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  <c r="AA622" s="68"/>
      <c r="AB622" s="68"/>
      <c r="AC622" s="68"/>
      <c r="AD622" s="68"/>
      <c r="AE622" s="68"/>
    </row>
    <row r="623">
      <c r="A623" s="84"/>
      <c r="B623" s="84"/>
      <c r="C623" s="84"/>
      <c r="D623" s="85"/>
      <c r="E623" s="85"/>
      <c r="F623" s="85"/>
      <c r="G623" s="85"/>
      <c r="H623" s="85"/>
      <c r="I623" s="85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  <c r="AA623" s="68"/>
      <c r="AB623" s="68"/>
      <c r="AC623" s="68"/>
      <c r="AD623" s="68"/>
      <c r="AE623" s="68"/>
    </row>
    <row r="624">
      <c r="A624" s="84"/>
      <c r="B624" s="84"/>
      <c r="C624" s="84"/>
      <c r="D624" s="85"/>
      <c r="E624" s="85"/>
      <c r="F624" s="85"/>
      <c r="G624" s="85"/>
      <c r="H624" s="85"/>
      <c r="I624" s="85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  <c r="AA624" s="68"/>
      <c r="AB624" s="68"/>
      <c r="AC624" s="68"/>
      <c r="AD624" s="68"/>
      <c r="AE624" s="68"/>
    </row>
    <row r="625">
      <c r="A625" s="84"/>
      <c r="B625" s="84"/>
      <c r="C625" s="84"/>
      <c r="D625" s="85"/>
      <c r="E625" s="85"/>
      <c r="F625" s="85"/>
      <c r="G625" s="85"/>
      <c r="H625" s="85"/>
      <c r="I625" s="85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  <c r="AA625" s="68"/>
      <c r="AB625" s="68"/>
      <c r="AC625" s="68"/>
      <c r="AD625" s="68"/>
      <c r="AE625" s="68"/>
    </row>
    <row r="626">
      <c r="A626" s="84"/>
      <c r="B626" s="84"/>
      <c r="C626" s="84"/>
      <c r="D626" s="85"/>
      <c r="E626" s="85"/>
      <c r="F626" s="85"/>
      <c r="G626" s="85"/>
      <c r="H626" s="85"/>
      <c r="I626" s="85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  <c r="AA626" s="68"/>
      <c r="AB626" s="68"/>
      <c r="AC626" s="68"/>
      <c r="AD626" s="68"/>
      <c r="AE626" s="68"/>
    </row>
    <row r="627">
      <c r="A627" s="84"/>
      <c r="B627" s="84"/>
      <c r="C627" s="84"/>
      <c r="D627" s="85"/>
      <c r="E627" s="85"/>
      <c r="F627" s="85"/>
      <c r="G627" s="85"/>
      <c r="H627" s="85"/>
      <c r="I627" s="85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  <c r="AA627" s="68"/>
      <c r="AB627" s="68"/>
      <c r="AC627" s="68"/>
      <c r="AD627" s="68"/>
      <c r="AE627" s="68"/>
    </row>
    <row r="628">
      <c r="A628" s="84"/>
      <c r="B628" s="84"/>
      <c r="C628" s="84"/>
      <c r="D628" s="85"/>
      <c r="E628" s="85"/>
      <c r="F628" s="85"/>
      <c r="G628" s="85"/>
      <c r="H628" s="85"/>
      <c r="I628" s="85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  <c r="AA628" s="68"/>
      <c r="AB628" s="68"/>
      <c r="AC628" s="68"/>
      <c r="AD628" s="68"/>
      <c r="AE628" s="68"/>
    </row>
    <row r="629">
      <c r="A629" s="84"/>
      <c r="B629" s="84"/>
      <c r="C629" s="84"/>
      <c r="D629" s="85"/>
      <c r="E629" s="85"/>
      <c r="F629" s="85"/>
      <c r="G629" s="85"/>
      <c r="H629" s="85"/>
      <c r="I629" s="85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  <c r="AA629" s="68"/>
      <c r="AB629" s="68"/>
      <c r="AC629" s="68"/>
      <c r="AD629" s="68"/>
      <c r="AE629" s="68"/>
    </row>
    <row r="630">
      <c r="A630" s="84"/>
      <c r="B630" s="84"/>
      <c r="C630" s="84"/>
      <c r="D630" s="85"/>
      <c r="E630" s="85"/>
      <c r="F630" s="85"/>
      <c r="G630" s="85"/>
      <c r="H630" s="85"/>
      <c r="I630" s="85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  <c r="AA630" s="68"/>
      <c r="AB630" s="68"/>
      <c r="AC630" s="68"/>
      <c r="AD630" s="68"/>
      <c r="AE630" s="68"/>
    </row>
    <row r="631">
      <c r="A631" s="84"/>
      <c r="B631" s="84"/>
      <c r="C631" s="84"/>
      <c r="D631" s="85"/>
      <c r="E631" s="85"/>
      <c r="F631" s="85"/>
      <c r="G631" s="85"/>
      <c r="H631" s="85"/>
      <c r="I631" s="85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  <c r="AA631" s="68"/>
      <c r="AB631" s="68"/>
      <c r="AC631" s="68"/>
      <c r="AD631" s="68"/>
      <c r="AE631" s="68"/>
    </row>
    <row r="632">
      <c r="A632" s="84"/>
      <c r="B632" s="84"/>
      <c r="C632" s="84"/>
      <c r="D632" s="85"/>
      <c r="E632" s="85"/>
      <c r="F632" s="85"/>
      <c r="G632" s="85"/>
      <c r="H632" s="85"/>
      <c r="I632" s="85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  <c r="AA632" s="68"/>
      <c r="AB632" s="68"/>
      <c r="AC632" s="68"/>
      <c r="AD632" s="68"/>
      <c r="AE632" s="68"/>
    </row>
    <row r="633">
      <c r="A633" s="84"/>
      <c r="B633" s="84"/>
      <c r="C633" s="84"/>
      <c r="D633" s="85"/>
      <c r="E633" s="85"/>
      <c r="F633" s="85"/>
      <c r="G633" s="85"/>
      <c r="H633" s="85"/>
      <c r="I633" s="85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  <c r="AA633" s="68"/>
      <c r="AB633" s="68"/>
      <c r="AC633" s="68"/>
      <c r="AD633" s="68"/>
      <c r="AE633" s="68"/>
    </row>
    <row r="634">
      <c r="A634" s="84"/>
      <c r="B634" s="84"/>
      <c r="C634" s="84"/>
      <c r="D634" s="85"/>
      <c r="E634" s="85"/>
      <c r="F634" s="85"/>
      <c r="G634" s="85"/>
      <c r="H634" s="85"/>
      <c r="I634" s="85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  <c r="AA634" s="68"/>
      <c r="AB634" s="68"/>
      <c r="AC634" s="68"/>
      <c r="AD634" s="68"/>
      <c r="AE634" s="68"/>
    </row>
    <row r="635">
      <c r="A635" s="84"/>
      <c r="B635" s="84"/>
      <c r="C635" s="84"/>
      <c r="D635" s="85"/>
      <c r="E635" s="85"/>
      <c r="F635" s="85"/>
      <c r="G635" s="85"/>
      <c r="H635" s="85"/>
      <c r="I635" s="85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  <c r="AA635" s="68"/>
      <c r="AB635" s="68"/>
      <c r="AC635" s="68"/>
      <c r="AD635" s="68"/>
      <c r="AE635" s="68"/>
    </row>
    <row r="636">
      <c r="A636" s="84"/>
      <c r="B636" s="84"/>
      <c r="C636" s="84"/>
      <c r="D636" s="85"/>
      <c r="E636" s="85"/>
      <c r="F636" s="85"/>
      <c r="G636" s="85"/>
      <c r="H636" s="85"/>
      <c r="I636" s="85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  <c r="AA636" s="68"/>
      <c r="AB636" s="68"/>
      <c r="AC636" s="68"/>
      <c r="AD636" s="68"/>
      <c r="AE636" s="68"/>
    </row>
    <row r="637">
      <c r="A637" s="84"/>
      <c r="B637" s="84"/>
      <c r="C637" s="84"/>
      <c r="D637" s="85"/>
      <c r="E637" s="85"/>
      <c r="F637" s="85"/>
      <c r="G637" s="85"/>
      <c r="H637" s="85"/>
      <c r="I637" s="85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  <c r="AA637" s="68"/>
      <c r="AB637" s="68"/>
      <c r="AC637" s="68"/>
      <c r="AD637" s="68"/>
      <c r="AE637" s="68"/>
    </row>
    <row r="638">
      <c r="A638" s="84"/>
      <c r="B638" s="84"/>
      <c r="C638" s="84"/>
      <c r="D638" s="85"/>
      <c r="E638" s="85"/>
      <c r="F638" s="85"/>
      <c r="G638" s="85"/>
      <c r="H638" s="85"/>
      <c r="I638" s="85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  <c r="AA638" s="68"/>
      <c r="AB638" s="68"/>
      <c r="AC638" s="68"/>
      <c r="AD638" s="68"/>
      <c r="AE638" s="68"/>
    </row>
    <row r="639">
      <c r="A639" s="84"/>
      <c r="B639" s="84"/>
      <c r="C639" s="84"/>
      <c r="D639" s="85"/>
      <c r="E639" s="85"/>
      <c r="F639" s="85"/>
      <c r="G639" s="85"/>
      <c r="H639" s="85"/>
      <c r="I639" s="85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  <c r="AA639" s="68"/>
      <c r="AB639" s="68"/>
      <c r="AC639" s="68"/>
      <c r="AD639" s="68"/>
      <c r="AE639" s="68"/>
    </row>
    <row r="640">
      <c r="A640" s="84"/>
      <c r="B640" s="84"/>
      <c r="C640" s="84"/>
      <c r="D640" s="85"/>
      <c r="E640" s="85"/>
      <c r="F640" s="85"/>
      <c r="G640" s="85"/>
      <c r="H640" s="85"/>
      <c r="I640" s="85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  <c r="AA640" s="68"/>
      <c r="AB640" s="68"/>
      <c r="AC640" s="68"/>
      <c r="AD640" s="68"/>
      <c r="AE640" s="68"/>
    </row>
    <row r="641">
      <c r="A641" s="84"/>
      <c r="B641" s="84"/>
      <c r="C641" s="84"/>
      <c r="D641" s="85"/>
      <c r="E641" s="85"/>
      <c r="F641" s="85"/>
      <c r="G641" s="85"/>
      <c r="H641" s="85"/>
      <c r="I641" s="85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  <c r="AA641" s="68"/>
      <c r="AB641" s="68"/>
      <c r="AC641" s="68"/>
      <c r="AD641" s="68"/>
      <c r="AE641" s="68"/>
    </row>
    <row r="642">
      <c r="A642" s="84"/>
      <c r="B642" s="84"/>
      <c r="C642" s="84"/>
      <c r="D642" s="85"/>
      <c r="E642" s="85"/>
      <c r="F642" s="85"/>
      <c r="G642" s="85"/>
      <c r="H642" s="85"/>
      <c r="I642" s="85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  <c r="AA642" s="68"/>
      <c r="AB642" s="68"/>
      <c r="AC642" s="68"/>
      <c r="AD642" s="68"/>
      <c r="AE642" s="68"/>
    </row>
    <row r="643">
      <c r="A643" s="84"/>
      <c r="B643" s="84"/>
      <c r="C643" s="84"/>
      <c r="D643" s="85"/>
      <c r="E643" s="85"/>
      <c r="F643" s="85"/>
      <c r="G643" s="85"/>
      <c r="H643" s="85"/>
      <c r="I643" s="85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  <c r="AA643" s="68"/>
      <c r="AB643" s="68"/>
      <c r="AC643" s="68"/>
      <c r="AD643" s="68"/>
      <c r="AE643" s="68"/>
    </row>
    <row r="644">
      <c r="A644" s="84"/>
      <c r="B644" s="84"/>
      <c r="C644" s="84"/>
      <c r="D644" s="85"/>
      <c r="E644" s="85"/>
      <c r="F644" s="85"/>
      <c r="G644" s="85"/>
      <c r="H644" s="85"/>
      <c r="I644" s="85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  <c r="AA644" s="68"/>
      <c r="AB644" s="68"/>
      <c r="AC644" s="68"/>
      <c r="AD644" s="68"/>
      <c r="AE644" s="68"/>
    </row>
    <row r="645">
      <c r="A645" s="84"/>
      <c r="B645" s="84"/>
      <c r="C645" s="84"/>
      <c r="D645" s="85"/>
      <c r="E645" s="85"/>
      <c r="F645" s="85"/>
      <c r="G645" s="85"/>
      <c r="H645" s="85"/>
      <c r="I645" s="85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  <c r="AA645" s="68"/>
      <c r="AB645" s="68"/>
      <c r="AC645" s="68"/>
      <c r="AD645" s="68"/>
      <c r="AE645" s="68"/>
    </row>
    <row r="646">
      <c r="A646" s="84"/>
      <c r="B646" s="84"/>
      <c r="C646" s="84"/>
      <c r="D646" s="85"/>
      <c r="E646" s="85"/>
      <c r="F646" s="85"/>
      <c r="G646" s="85"/>
      <c r="H646" s="85"/>
      <c r="I646" s="85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  <c r="AA646" s="68"/>
      <c r="AB646" s="68"/>
      <c r="AC646" s="68"/>
      <c r="AD646" s="68"/>
      <c r="AE646" s="68"/>
    </row>
    <row r="647">
      <c r="A647" s="84"/>
      <c r="B647" s="84"/>
      <c r="C647" s="84"/>
      <c r="D647" s="85"/>
      <c r="E647" s="85"/>
      <c r="F647" s="85"/>
      <c r="G647" s="85"/>
      <c r="H647" s="85"/>
      <c r="I647" s="85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  <c r="AA647" s="68"/>
      <c r="AB647" s="68"/>
      <c r="AC647" s="68"/>
      <c r="AD647" s="68"/>
      <c r="AE647" s="68"/>
    </row>
    <row r="648">
      <c r="A648" s="84"/>
      <c r="B648" s="84"/>
      <c r="C648" s="84"/>
      <c r="D648" s="85"/>
      <c r="E648" s="85"/>
      <c r="F648" s="85"/>
      <c r="G648" s="85"/>
      <c r="H648" s="85"/>
      <c r="I648" s="85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  <c r="AA648" s="68"/>
      <c r="AB648" s="68"/>
      <c r="AC648" s="68"/>
      <c r="AD648" s="68"/>
      <c r="AE648" s="68"/>
    </row>
    <row r="649">
      <c r="A649" s="84"/>
      <c r="B649" s="84"/>
      <c r="C649" s="84"/>
      <c r="D649" s="85"/>
      <c r="E649" s="85"/>
      <c r="F649" s="85"/>
      <c r="G649" s="85"/>
      <c r="H649" s="85"/>
      <c r="I649" s="85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  <c r="AA649" s="68"/>
      <c r="AB649" s="68"/>
      <c r="AC649" s="68"/>
      <c r="AD649" s="68"/>
      <c r="AE649" s="68"/>
    </row>
    <row r="650">
      <c r="A650" s="84"/>
      <c r="B650" s="84"/>
      <c r="C650" s="84"/>
      <c r="D650" s="85"/>
      <c r="E650" s="85"/>
      <c r="F650" s="85"/>
      <c r="G650" s="85"/>
      <c r="H650" s="85"/>
      <c r="I650" s="85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  <c r="AA650" s="68"/>
      <c r="AB650" s="68"/>
      <c r="AC650" s="68"/>
      <c r="AD650" s="68"/>
      <c r="AE650" s="68"/>
    </row>
    <row r="651">
      <c r="A651" s="84"/>
      <c r="B651" s="84"/>
      <c r="C651" s="84"/>
      <c r="D651" s="85"/>
      <c r="E651" s="85"/>
      <c r="F651" s="85"/>
      <c r="G651" s="85"/>
      <c r="H651" s="85"/>
      <c r="I651" s="85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  <c r="AA651" s="68"/>
      <c r="AB651" s="68"/>
      <c r="AC651" s="68"/>
      <c r="AD651" s="68"/>
      <c r="AE651" s="68"/>
    </row>
    <row r="652">
      <c r="A652" s="84"/>
      <c r="B652" s="84"/>
      <c r="C652" s="84"/>
      <c r="D652" s="85"/>
      <c r="E652" s="85"/>
      <c r="F652" s="85"/>
      <c r="G652" s="85"/>
      <c r="H652" s="85"/>
      <c r="I652" s="85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  <c r="AA652" s="68"/>
      <c r="AB652" s="68"/>
      <c r="AC652" s="68"/>
      <c r="AD652" s="68"/>
      <c r="AE652" s="68"/>
    </row>
    <row r="653">
      <c r="A653" s="84"/>
      <c r="B653" s="84"/>
      <c r="C653" s="84"/>
      <c r="D653" s="85"/>
      <c r="E653" s="85"/>
      <c r="F653" s="85"/>
      <c r="G653" s="85"/>
      <c r="H653" s="85"/>
      <c r="I653" s="85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  <c r="AA653" s="68"/>
      <c r="AB653" s="68"/>
      <c r="AC653" s="68"/>
      <c r="AD653" s="68"/>
      <c r="AE653" s="68"/>
    </row>
    <row r="654">
      <c r="A654" s="84"/>
      <c r="B654" s="84"/>
      <c r="C654" s="84"/>
      <c r="D654" s="85"/>
      <c r="E654" s="85"/>
      <c r="F654" s="85"/>
      <c r="G654" s="85"/>
      <c r="H654" s="85"/>
      <c r="I654" s="85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  <c r="AA654" s="68"/>
      <c r="AB654" s="68"/>
      <c r="AC654" s="68"/>
      <c r="AD654" s="68"/>
      <c r="AE654" s="68"/>
    </row>
    <row r="655">
      <c r="A655" s="84"/>
      <c r="B655" s="84"/>
      <c r="C655" s="84"/>
      <c r="D655" s="85"/>
      <c r="E655" s="85"/>
      <c r="F655" s="85"/>
      <c r="G655" s="85"/>
      <c r="H655" s="85"/>
      <c r="I655" s="85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  <c r="AA655" s="68"/>
      <c r="AB655" s="68"/>
      <c r="AC655" s="68"/>
      <c r="AD655" s="68"/>
      <c r="AE655" s="68"/>
    </row>
    <row r="656">
      <c r="A656" s="84"/>
      <c r="B656" s="84"/>
      <c r="C656" s="84"/>
      <c r="D656" s="85"/>
      <c r="E656" s="85"/>
      <c r="F656" s="85"/>
      <c r="G656" s="85"/>
      <c r="H656" s="85"/>
      <c r="I656" s="85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  <c r="AA656" s="68"/>
      <c r="AB656" s="68"/>
      <c r="AC656" s="68"/>
      <c r="AD656" s="68"/>
      <c r="AE656" s="68"/>
    </row>
    <row r="657">
      <c r="A657" s="84"/>
      <c r="B657" s="84"/>
      <c r="C657" s="84"/>
      <c r="D657" s="85"/>
      <c r="E657" s="85"/>
      <c r="F657" s="85"/>
      <c r="G657" s="85"/>
      <c r="H657" s="85"/>
      <c r="I657" s="85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  <c r="AA657" s="68"/>
      <c r="AB657" s="68"/>
      <c r="AC657" s="68"/>
      <c r="AD657" s="68"/>
      <c r="AE657" s="68"/>
    </row>
    <row r="658">
      <c r="A658" s="84"/>
      <c r="B658" s="84"/>
      <c r="C658" s="84"/>
      <c r="D658" s="85"/>
      <c r="E658" s="85"/>
      <c r="F658" s="85"/>
      <c r="G658" s="85"/>
      <c r="H658" s="85"/>
      <c r="I658" s="85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  <c r="AA658" s="68"/>
      <c r="AB658" s="68"/>
      <c r="AC658" s="68"/>
      <c r="AD658" s="68"/>
      <c r="AE658" s="68"/>
    </row>
    <row r="659">
      <c r="A659" s="84"/>
      <c r="B659" s="84"/>
      <c r="C659" s="84"/>
      <c r="D659" s="85"/>
      <c r="E659" s="85"/>
      <c r="F659" s="85"/>
      <c r="G659" s="85"/>
      <c r="H659" s="85"/>
      <c r="I659" s="85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  <c r="AA659" s="68"/>
      <c r="AB659" s="68"/>
      <c r="AC659" s="68"/>
      <c r="AD659" s="68"/>
      <c r="AE659" s="68"/>
    </row>
    <row r="660">
      <c r="A660" s="84"/>
      <c r="B660" s="84"/>
      <c r="C660" s="84"/>
      <c r="D660" s="85"/>
      <c r="E660" s="85"/>
      <c r="F660" s="85"/>
      <c r="G660" s="85"/>
      <c r="H660" s="85"/>
      <c r="I660" s="85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  <c r="AA660" s="68"/>
      <c r="AB660" s="68"/>
      <c r="AC660" s="68"/>
      <c r="AD660" s="68"/>
      <c r="AE660" s="68"/>
    </row>
    <row r="661">
      <c r="A661" s="84"/>
      <c r="B661" s="84"/>
      <c r="C661" s="84"/>
      <c r="D661" s="85"/>
      <c r="E661" s="85"/>
      <c r="F661" s="85"/>
      <c r="G661" s="85"/>
      <c r="H661" s="85"/>
      <c r="I661" s="85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  <c r="AA661" s="68"/>
      <c r="AB661" s="68"/>
      <c r="AC661" s="68"/>
      <c r="AD661" s="68"/>
      <c r="AE661" s="68"/>
    </row>
    <row r="662">
      <c r="A662" s="84"/>
      <c r="B662" s="84"/>
      <c r="C662" s="84"/>
      <c r="D662" s="85"/>
      <c r="E662" s="85"/>
      <c r="F662" s="85"/>
      <c r="G662" s="85"/>
      <c r="H662" s="85"/>
      <c r="I662" s="85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  <c r="AA662" s="68"/>
      <c r="AB662" s="68"/>
      <c r="AC662" s="68"/>
      <c r="AD662" s="68"/>
      <c r="AE662" s="68"/>
    </row>
    <row r="663">
      <c r="A663" s="84"/>
      <c r="B663" s="84"/>
      <c r="C663" s="84"/>
      <c r="D663" s="85"/>
      <c r="E663" s="85"/>
      <c r="F663" s="85"/>
      <c r="G663" s="85"/>
      <c r="H663" s="85"/>
      <c r="I663" s="85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  <c r="AA663" s="68"/>
      <c r="AB663" s="68"/>
      <c r="AC663" s="68"/>
      <c r="AD663" s="68"/>
      <c r="AE663" s="68"/>
    </row>
    <row r="664">
      <c r="A664" s="84"/>
      <c r="B664" s="84"/>
      <c r="C664" s="84"/>
      <c r="D664" s="85"/>
      <c r="E664" s="85"/>
      <c r="F664" s="85"/>
      <c r="G664" s="85"/>
      <c r="H664" s="85"/>
      <c r="I664" s="85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  <c r="AA664" s="68"/>
      <c r="AB664" s="68"/>
      <c r="AC664" s="68"/>
      <c r="AD664" s="68"/>
      <c r="AE664" s="68"/>
    </row>
    <row r="665">
      <c r="A665" s="84"/>
      <c r="B665" s="84"/>
      <c r="C665" s="84"/>
      <c r="D665" s="85"/>
      <c r="E665" s="85"/>
      <c r="F665" s="85"/>
      <c r="G665" s="85"/>
      <c r="H665" s="85"/>
      <c r="I665" s="85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  <c r="AA665" s="68"/>
      <c r="AB665" s="68"/>
      <c r="AC665" s="68"/>
      <c r="AD665" s="68"/>
      <c r="AE665" s="68"/>
    </row>
    <row r="666">
      <c r="A666" s="84"/>
      <c r="B666" s="84"/>
      <c r="C666" s="84"/>
      <c r="D666" s="85"/>
      <c r="E666" s="85"/>
      <c r="F666" s="85"/>
      <c r="G666" s="85"/>
      <c r="H666" s="85"/>
      <c r="I666" s="85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  <c r="AA666" s="68"/>
      <c r="AB666" s="68"/>
      <c r="AC666" s="68"/>
      <c r="AD666" s="68"/>
      <c r="AE666" s="68"/>
    </row>
    <row r="667">
      <c r="A667" s="84"/>
      <c r="B667" s="84"/>
      <c r="C667" s="84"/>
      <c r="D667" s="85"/>
      <c r="E667" s="85"/>
      <c r="F667" s="85"/>
      <c r="G667" s="85"/>
      <c r="H667" s="85"/>
      <c r="I667" s="85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  <c r="AA667" s="68"/>
      <c r="AB667" s="68"/>
      <c r="AC667" s="68"/>
      <c r="AD667" s="68"/>
      <c r="AE667" s="68"/>
    </row>
    <row r="668">
      <c r="A668" s="84"/>
      <c r="B668" s="84"/>
      <c r="C668" s="84"/>
      <c r="D668" s="85"/>
      <c r="E668" s="85"/>
      <c r="F668" s="85"/>
      <c r="G668" s="85"/>
      <c r="H668" s="85"/>
      <c r="I668" s="85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  <c r="AA668" s="68"/>
      <c r="AB668" s="68"/>
      <c r="AC668" s="68"/>
      <c r="AD668" s="68"/>
      <c r="AE668" s="68"/>
    </row>
    <row r="669">
      <c r="A669" s="84"/>
      <c r="B669" s="84"/>
      <c r="C669" s="84"/>
      <c r="D669" s="85"/>
      <c r="E669" s="85"/>
      <c r="F669" s="85"/>
      <c r="G669" s="85"/>
      <c r="H669" s="85"/>
      <c r="I669" s="85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  <c r="AA669" s="68"/>
      <c r="AB669" s="68"/>
      <c r="AC669" s="68"/>
      <c r="AD669" s="68"/>
      <c r="AE669" s="68"/>
    </row>
    <row r="670">
      <c r="A670" s="84"/>
      <c r="B670" s="84"/>
      <c r="C670" s="84"/>
      <c r="D670" s="85"/>
      <c r="E670" s="85"/>
      <c r="F670" s="85"/>
      <c r="G670" s="85"/>
      <c r="H670" s="85"/>
      <c r="I670" s="85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  <c r="AA670" s="68"/>
      <c r="AB670" s="68"/>
      <c r="AC670" s="68"/>
      <c r="AD670" s="68"/>
      <c r="AE670" s="68"/>
    </row>
    <row r="671">
      <c r="A671" s="84"/>
      <c r="B671" s="84"/>
      <c r="C671" s="84"/>
      <c r="D671" s="85"/>
      <c r="E671" s="85"/>
      <c r="F671" s="85"/>
      <c r="G671" s="85"/>
      <c r="H671" s="85"/>
      <c r="I671" s="85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  <c r="AA671" s="68"/>
      <c r="AB671" s="68"/>
      <c r="AC671" s="68"/>
      <c r="AD671" s="68"/>
      <c r="AE671" s="68"/>
    </row>
    <row r="672">
      <c r="A672" s="84"/>
      <c r="B672" s="84"/>
      <c r="C672" s="84"/>
      <c r="D672" s="85"/>
      <c r="E672" s="85"/>
      <c r="F672" s="85"/>
      <c r="G672" s="85"/>
      <c r="H672" s="85"/>
      <c r="I672" s="85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  <c r="AA672" s="68"/>
      <c r="AB672" s="68"/>
      <c r="AC672" s="68"/>
      <c r="AD672" s="68"/>
      <c r="AE672" s="68"/>
    </row>
    <row r="673">
      <c r="A673" s="84"/>
      <c r="B673" s="84"/>
      <c r="C673" s="84"/>
      <c r="D673" s="85"/>
      <c r="E673" s="85"/>
      <c r="F673" s="85"/>
      <c r="G673" s="85"/>
      <c r="H673" s="85"/>
      <c r="I673" s="85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  <c r="AA673" s="68"/>
      <c r="AB673" s="68"/>
      <c r="AC673" s="68"/>
      <c r="AD673" s="68"/>
      <c r="AE673" s="68"/>
    </row>
    <row r="674">
      <c r="A674" s="84"/>
      <c r="B674" s="84"/>
      <c r="C674" s="84"/>
      <c r="D674" s="85"/>
      <c r="E674" s="85"/>
      <c r="F674" s="85"/>
      <c r="G674" s="85"/>
      <c r="H674" s="85"/>
      <c r="I674" s="85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  <c r="AA674" s="68"/>
      <c r="AB674" s="68"/>
      <c r="AC674" s="68"/>
      <c r="AD674" s="68"/>
      <c r="AE674" s="68"/>
    </row>
    <row r="675">
      <c r="A675" s="84"/>
      <c r="B675" s="84"/>
      <c r="C675" s="84"/>
      <c r="D675" s="85"/>
      <c r="E675" s="85"/>
      <c r="F675" s="85"/>
      <c r="G675" s="85"/>
      <c r="H675" s="85"/>
      <c r="I675" s="85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  <c r="AA675" s="68"/>
      <c r="AB675" s="68"/>
      <c r="AC675" s="68"/>
      <c r="AD675" s="68"/>
      <c r="AE675" s="68"/>
    </row>
    <row r="676">
      <c r="A676" s="84"/>
      <c r="B676" s="84"/>
      <c r="C676" s="84"/>
      <c r="D676" s="85"/>
      <c r="E676" s="85"/>
      <c r="F676" s="85"/>
      <c r="G676" s="85"/>
      <c r="H676" s="85"/>
      <c r="I676" s="85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  <c r="AA676" s="68"/>
      <c r="AB676" s="68"/>
      <c r="AC676" s="68"/>
      <c r="AD676" s="68"/>
      <c r="AE676" s="68"/>
    </row>
    <row r="677">
      <c r="A677" s="84"/>
      <c r="B677" s="84"/>
      <c r="C677" s="84"/>
      <c r="D677" s="85"/>
      <c r="E677" s="85"/>
      <c r="F677" s="85"/>
      <c r="G677" s="85"/>
      <c r="H677" s="85"/>
      <c r="I677" s="85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  <c r="AA677" s="68"/>
      <c r="AB677" s="68"/>
      <c r="AC677" s="68"/>
      <c r="AD677" s="68"/>
      <c r="AE677" s="68"/>
    </row>
    <row r="678">
      <c r="A678" s="84"/>
      <c r="B678" s="84"/>
      <c r="C678" s="84"/>
      <c r="D678" s="85"/>
      <c r="E678" s="85"/>
      <c r="F678" s="85"/>
      <c r="G678" s="85"/>
      <c r="H678" s="85"/>
      <c r="I678" s="85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  <c r="AA678" s="68"/>
      <c r="AB678" s="68"/>
      <c r="AC678" s="68"/>
      <c r="AD678" s="68"/>
      <c r="AE678" s="68"/>
    </row>
    <row r="679">
      <c r="A679" s="84"/>
      <c r="B679" s="84"/>
      <c r="C679" s="84"/>
      <c r="D679" s="85"/>
      <c r="E679" s="85"/>
      <c r="F679" s="85"/>
      <c r="G679" s="85"/>
      <c r="H679" s="85"/>
      <c r="I679" s="85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  <c r="AA679" s="68"/>
      <c r="AB679" s="68"/>
      <c r="AC679" s="68"/>
      <c r="AD679" s="68"/>
      <c r="AE679" s="68"/>
    </row>
    <row r="680">
      <c r="A680" s="84"/>
      <c r="B680" s="84"/>
      <c r="C680" s="84"/>
      <c r="D680" s="85"/>
      <c r="E680" s="85"/>
      <c r="F680" s="85"/>
      <c r="G680" s="85"/>
      <c r="H680" s="85"/>
      <c r="I680" s="85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  <c r="AA680" s="68"/>
      <c r="AB680" s="68"/>
      <c r="AC680" s="68"/>
      <c r="AD680" s="68"/>
      <c r="AE680" s="68"/>
    </row>
    <row r="681">
      <c r="A681" s="84"/>
      <c r="B681" s="84"/>
      <c r="C681" s="84"/>
      <c r="D681" s="85"/>
      <c r="E681" s="85"/>
      <c r="F681" s="85"/>
      <c r="G681" s="85"/>
      <c r="H681" s="85"/>
      <c r="I681" s="85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  <c r="AA681" s="68"/>
      <c r="AB681" s="68"/>
      <c r="AC681" s="68"/>
      <c r="AD681" s="68"/>
      <c r="AE681" s="68"/>
    </row>
    <row r="682">
      <c r="A682" s="84"/>
      <c r="B682" s="84"/>
      <c r="C682" s="84"/>
      <c r="D682" s="85"/>
      <c r="E682" s="85"/>
      <c r="F682" s="85"/>
      <c r="G682" s="85"/>
      <c r="H682" s="85"/>
      <c r="I682" s="85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  <c r="AA682" s="68"/>
      <c r="AB682" s="68"/>
      <c r="AC682" s="68"/>
      <c r="AD682" s="68"/>
      <c r="AE682" s="68"/>
    </row>
    <row r="683">
      <c r="A683" s="84"/>
      <c r="B683" s="84"/>
      <c r="C683" s="84"/>
      <c r="D683" s="85"/>
      <c r="E683" s="85"/>
      <c r="F683" s="85"/>
      <c r="G683" s="85"/>
      <c r="H683" s="85"/>
      <c r="I683" s="85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  <c r="AA683" s="68"/>
      <c r="AB683" s="68"/>
      <c r="AC683" s="68"/>
      <c r="AD683" s="68"/>
      <c r="AE683" s="68"/>
    </row>
    <row r="684">
      <c r="A684" s="84"/>
      <c r="B684" s="84"/>
      <c r="C684" s="84"/>
      <c r="D684" s="85"/>
      <c r="E684" s="85"/>
      <c r="F684" s="85"/>
      <c r="G684" s="85"/>
      <c r="H684" s="85"/>
      <c r="I684" s="85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  <c r="AA684" s="68"/>
      <c r="AB684" s="68"/>
      <c r="AC684" s="68"/>
      <c r="AD684" s="68"/>
      <c r="AE684" s="68"/>
    </row>
    <row r="685">
      <c r="A685" s="84"/>
      <c r="B685" s="84"/>
      <c r="C685" s="84"/>
      <c r="D685" s="85"/>
      <c r="E685" s="85"/>
      <c r="F685" s="85"/>
      <c r="G685" s="85"/>
      <c r="H685" s="85"/>
      <c r="I685" s="85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  <c r="AA685" s="68"/>
      <c r="AB685" s="68"/>
      <c r="AC685" s="68"/>
      <c r="AD685" s="68"/>
      <c r="AE685" s="68"/>
    </row>
    <row r="686">
      <c r="A686" s="84"/>
      <c r="B686" s="84"/>
      <c r="C686" s="84"/>
      <c r="D686" s="85"/>
      <c r="E686" s="85"/>
      <c r="F686" s="85"/>
      <c r="G686" s="85"/>
      <c r="H686" s="85"/>
      <c r="I686" s="85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  <c r="AA686" s="68"/>
      <c r="AB686" s="68"/>
      <c r="AC686" s="68"/>
      <c r="AD686" s="68"/>
      <c r="AE686" s="68"/>
    </row>
    <row r="687">
      <c r="A687" s="84"/>
      <c r="B687" s="84"/>
      <c r="C687" s="84"/>
      <c r="D687" s="85"/>
      <c r="E687" s="85"/>
      <c r="F687" s="85"/>
      <c r="G687" s="85"/>
      <c r="H687" s="85"/>
      <c r="I687" s="85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  <c r="AA687" s="68"/>
      <c r="AB687" s="68"/>
      <c r="AC687" s="68"/>
      <c r="AD687" s="68"/>
      <c r="AE687" s="68"/>
    </row>
    <row r="688">
      <c r="A688" s="84"/>
      <c r="B688" s="84"/>
      <c r="C688" s="84"/>
      <c r="D688" s="85"/>
      <c r="E688" s="85"/>
      <c r="F688" s="85"/>
      <c r="G688" s="85"/>
      <c r="H688" s="85"/>
      <c r="I688" s="85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  <c r="AA688" s="68"/>
      <c r="AB688" s="68"/>
      <c r="AC688" s="68"/>
      <c r="AD688" s="68"/>
      <c r="AE688" s="68"/>
    </row>
    <row r="689">
      <c r="A689" s="84"/>
      <c r="B689" s="84"/>
      <c r="C689" s="84"/>
      <c r="D689" s="85"/>
      <c r="E689" s="85"/>
      <c r="F689" s="85"/>
      <c r="G689" s="85"/>
      <c r="H689" s="85"/>
      <c r="I689" s="85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  <c r="AA689" s="68"/>
      <c r="AB689" s="68"/>
      <c r="AC689" s="68"/>
      <c r="AD689" s="68"/>
      <c r="AE689" s="68"/>
    </row>
    <row r="690">
      <c r="A690" s="84"/>
      <c r="B690" s="84"/>
      <c r="C690" s="84"/>
      <c r="D690" s="85"/>
      <c r="E690" s="85"/>
      <c r="F690" s="85"/>
      <c r="G690" s="85"/>
      <c r="H690" s="85"/>
      <c r="I690" s="85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  <c r="AA690" s="68"/>
      <c r="AB690" s="68"/>
      <c r="AC690" s="68"/>
      <c r="AD690" s="68"/>
      <c r="AE690" s="68"/>
    </row>
    <row r="691">
      <c r="A691" s="84"/>
      <c r="B691" s="84"/>
      <c r="C691" s="84"/>
      <c r="D691" s="85"/>
      <c r="E691" s="85"/>
      <c r="F691" s="85"/>
      <c r="G691" s="85"/>
      <c r="H691" s="85"/>
      <c r="I691" s="85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  <c r="AA691" s="68"/>
      <c r="AB691" s="68"/>
      <c r="AC691" s="68"/>
      <c r="AD691" s="68"/>
      <c r="AE691" s="68"/>
    </row>
    <row r="692">
      <c r="A692" s="84"/>
      <c r="B692" s="84"/>
      <c r="C692" s="84"/>
      <c r="D692" s="85"/>
      <c r="E692" s="85"/>
      <c r="F692" s="85"/>
      <c r="G692" s="85"/>
      <c r="H692" s="85"/>
      <c r="I692" s="85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  <c r="AA692" s="68"/>
      <c r="AB692" s="68"/>
      <c r="AC692" s="68"/>
      <c r="AD692" s="68"/>
      <c r="AE692" s="68"/>
    </row>
    <row r="693">
      <c r="A693" s="84"/>
      <c r="B693" s="84"/>
      <c r="C693" s="84"/>
      <c r="D693" s="85"/>
      <c r="E693" s="85"/>
      <c r="F693" s="85"/>
      <c r="G693" s="85"/>
      <c r="H693" s="85"/>
      <c r="I693" s="85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  <c r="AA693" s="68"/>
      <c r="AB693" s="68"/>
      <c r="AC693" s="68"/>
      <c r="AD693" s="68"/>
      <c r="AE693" s="68"/>
    </row>
    <row r="694">
      <c r="A694" s="84"/>
      <c r="B694" s="84"/>
      <c r="C694" s="84"/>
      <c r="D694" s="85"/>
      <c r="E694" s="85"/>
      <c r="F694" s="85"/>
      <c r="G694" s="85"/>
      <c r="H694" s="85"/>
      <c r="I694" s="85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  <c r="AA694" s="68"/>
      <c r="AB694" s="68"/>
      <c r="AC694" s="68"/>
      <c r="AD694" s="68"/>
      <c r="AE694" s="68"/>
    </row>
    <row r="695">
      <c r="A695" s="84"/>
      <c r="B695" s="84"/>
      <c r="C695" s="84"/>
      <c r="D695" s="85"/>
      <c r="E695" s="85"/>
      <c r="F695" s="85"/>
      <c r="G695" s="85"/>
      <c r="H695" s="85"/>
      <c r="I695" s="85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  <c r="AA695" s="68"/>
      <c r="AB695" s="68"/>
      <c r="AC695" s="68"/>
      <c r="AD695" s="68"/>
      <c r="AE695" s="68"/>
    </row>
    <row r="696">
      <c r="A696" s="84"/>
      <c r="B696" s="84"/>
      <c r="C696" s="84"/>
      <c r="D696" s="85"/>
      <c r="E696" s="85"/>
      <c r="F696" s="85"/>
      <c r="G696" s="85"/>
      <c r="H696" s="85"/>
      <c r="I696" s="85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  <c r="AA696" s="68"/>
      <c r="AB696" s="68"/>
      <c r="AC696" s="68"/>
      <c r="AD696" s="68"/>
      <c r="AE696" s="68"/>
    </row>
    <row r="697">
      <c r="A697" s="84"/>
      <c r="B697" s="84"/>
      <c r="C697" s="84"/>
      <c r="D697" s="85"/>
      <c r="E697" s="85"/>
      <c r="F697" s="85"/>
      <c r="G697" s="85"/>
      <c r="H697" s="85"/>
      <c r="I697" s="85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  <c r="AA697" s="68"/>
      <c r="AB697" s="68"/>
      <c r="AC697" s="68"/>
      <c r="AD697" s="68"/>
      <c r="AE697" s="68"/>
    </row>
    <row r="698">
      <c r="A698" s="84"/>
      <c r="B698" s="84"/>
      <c r="C698" s="84"/>
      <c r="D698" s="85"/>
      <c r="E698" s="85"/>
      <c r="F698" s="85"/>
      <c r="G698" s="85"/>
      <c r="H698" s="85"/>
      <c r="I698" s="85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  <c r="AA698" s="68"/>
      <c r="AB698" s="68"/>
      <c r="AC698" s="68"/>
      <c r="AD698" s="68"/>
      <c r="AE698" s="68"/>
    </row>
    <row r="699">
      <c r="A699" s="84"/>
      <c r="B699" s="84"/>
      <c r="C699" s="84"/>
      <c r="D699" s="85"/>
      <c r="E699" s="85"/>
      <c r="F699" s="85"/>
      <c r="G699" s="85"/>
      <c r="H699" s="85"/>
      <c r="I699" s="85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  <c r="AA699" s="68"/>
      <c r="AB699" s="68"/>
      <c r="AC699" s="68"/>
      <c r="AD699" s="68"/>
      <c r="AE699" s="68"/>
    </row>
    <row r="700">
      <c r="A700" s="84"/>
      <c r="B700" s="84"/>
      <c r="C700" s="84"/>
      <c r="D700" s="85"/>
      <c r="E700" s="85"/>
      <c r="F700" s="85"/>
      <c r="G700" s="85"/>
      <c r="H700" s="85"/>
      <c r="I700" s="85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  <c r="AA700" s="68"/>
      <c r="AB700" s="68"/>
      <c r="AC700" s="68"/>
      <c r="AD700" s="68"/>
      <c r="AE700" s="68"/>
    </row>
    <row r="701">
      <c r="A701" s="84"/>
      <c r="B701" s="84"/>
      <c r="C701" s="84"/>
      <c r="D701" s="85"/>
      <c r="E701" s="85"/>
      <c r="F701" s="85"/>
      <c r="G701" s="85"/>
      <c r="H701" s="85"/>
      <c r="I701" s="85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  <c r="AA701" s="68"/>
      <c r="AB701" s="68"/>
      <c r="AC701" s="68"/>
      <c r="AD701" s="68"/>
      <c r="AE701" s="68"/>
    </row>
    <row r="702">
      <c r="A702" s="84"/>
      <c r="B702" s="84"/>
      <c r="C702" s="84"/>
      <c r="D702" s="85"/>
      <c r="E702" s="85"/>
      <c r="F702" s="85"/>
      <c r="G702" s="85"/>
      <c r="H702" s="85"/>
      <c r="I702" s="85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  <c r="AA702" s="68"/>
      <c r="AB702" s="68"/>
      <c r="AC702" s="68"/>
      <c r="AD702" s="68"/>
      <c r="AE702" s="68"/>
    </row>
    <row r="703">
      <c r="A703" s="84"/>
      <c r="B703" s="84"/>
      <c r="C703" s="84"/>
      <c r="D703" s="85"/>
      <c r="E703" s="85"/>
      <c r="F703" s="85"/>
      <c r="G703" s="85"/>
      <c r="H703" s="85"/>
      <c r="I703" s="85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  <c r="AA703" s="68"/>
      <c r="AB703" s="68"/>
      <c r="AC703" s="68"/>
      <c r="AD703" s="68"/>
      <c r="AE703" s="68"/>
    </row>
    <row r="704">
      <c r="A704" s="84"/>
      <c r="B704" s="84"/>
      <c r="C704" s="84"/>
      <c r="D704" s="85"/>
      <c r="E704" s="85"/>
      <c r="F704" s="85"/>
      <c r="G704" s="85"/>
      <c r="H704" s="85"/>
      <c r="I704" s="85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  <c r="AA704" s="68"/>
      <c r="AB704" s="68"/>
      <c r="AC704" s="68"/>
      <c r="AD704" s="68"/>
      <c r="AE704" s="68"/>
    </row>
    <row r="705">
      <c r="A705" s="84"/>
      <c r="B705" s="84"/>
      <c r="C705" s="84"/>
      <c r="D705" s="85"/>
      <c r="E705" s="85"/>
      <c r="F705" s="85"/>
      <c r="G705" s="85"/>
      <c r="H705" s="85"/>
      <c r="I705" s="85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  <c r="AA705" s="68"/>
      <c r="AB705" s="68"/>
      <c r="AC705" s="68"/>
      <c r="AD705" s="68"/>
      <c r="AE705" s="68"/>
    </row>
    <row r="706">
      <c r="A706" s="84"/>
      <c r="B706" s="84"/>
      <c r="C706" s="84"/>
      <c r="D706" s="85"/>
      <c r="E706" s="85"/>
      <c r="F706" s="85"/>
      <c r="G706" s="85"/>
      <c r="H706" s="85"/>
      <c r="I706" s="85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  <c r="AA706" s="68"/>
      <c r="AB706" s="68"/>
      <c r="AC706" s="68"/>
      <c r="AD706" s="68"/>
      <c r="AE706" s="68"/>
    </row>
    <row r="707">
      <c r="A707" s="84"/>
      <c r="B707" s="84"/>
      <c r="C707" s="84"/>
      <c r="D707" s="85"/>
      <c r="E707" s="85"/>
      <c r="F707" s="85"/>
      <c r="G707" s="85"/>
      <c r="H707" s="85"/>
      <c r="I707" s="85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  <c r="AA707" s="68"/>
      <c r="AB707" s="68"/>
      <c r="AC707" s="68"/>
      <c r="AD707" s="68"/>
      <c r="AE707" s="68"/>
    </row>
    <row r="708">
      <c r="A708" s="84"/>
      <c r="B708" s="84"/>
      <c r="C708" s="84"/>
      <c r="D708" s="85"/>
      <c r="E708" s="85"/>
      <c r="F708" s="85"/>
      <c r="G708" s="85"/>
      <c r="H708" s="85"/>
      <c r="I708" s="85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  <c r="AA708" s="68"/>
      <c r="AB708" s="68"/>
      <c r="AC708" s="68"/>
      <c r="AD708" s="68"/>
      <c r="AE708" s="68"/>
    </row>
    <row r="709">
      <c r="A709" s="84"/>
      <c r="B709" s="84"/>
      <c r="C709" s="84"/>
      <c r="D709" s="85"/>
      <c r="E709" s="85"/>
      <c r="F709" s="85"/>
      <c r="G709" s="85"/>
      <c r="H709" s="85"/>
      <c r="I709" s="85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  <c r="AA709" s="68"/>
      <c r="AB709" s="68"/>
      <c r="AC709" s="68"/>
      <c r="AD709" s="68"/>
      <c r="AE709" s="68"/>
    </row>
    <row r="710">
      <c r="A710" s="84"/>
      <c r="B710" s="84"/>
      <c r="C710" s="84"/>
      <c r="D710" s="85"/>
      <c r="E710" s="85"/>
      <c r="F710" s="85"/>
      <c r="G710" s="85"/>
      <c r="H710" s="85"/>
      <c r="I710" s="85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  <c r="AA710" s="68"/>
      <c r="AB710" s="68"/>
      <c r="AC710" s="68"/>
      <c r="AD710" s="68"/>
      <c r="AE710" s="68"/>
    </row>
    <row r="711">
      <c r="A711" s="84"/>
      <c r="B711" s="84"/>
      <c r="C711" s="84"/>
      <c r="D711" s="85"/>
      <c r="E711" s="85"/>
      <c r="F711" s="85"/>
      <c r="G711" s="85"/>
      <c r="H711" s="85"/>
      <c r="I711" s="85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  <c r="AA711" s="68"/>
      <c r="AB711" s="68"/>
      <c r="AC711" s="68"/>
      <c r="AD711" s="68"/>
      <c r="AE711" s="68"/>
    </row>
    <row r="712">
      <c r="A712" s="84"/>
      <c r="B712" s="84"/>
      <c r="C712" s="84"/>
      <c r="D712" s="85"/>
      <c r="E712" s="85"/>
      <c r="F712" s="85"/>
      <c r="G712" s="85"/>
      <c r="H712" s="85"/>
      <c r="I712" s="85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  <c r="AA712" s="68"/>
      <c r="AB712" s="68"/>
      <c r="AC712" s="68"/>
      <c r="AD712" s="68"/>
      <c r="AE712" s="68"/>
    </row>
    <row r="713">
      <c r="A713" s="84"/>
      <c r="B713" s="84"/>
      <c r="C713" s="84"/>
      <c r="D713" s="85"/>
      <c r="E713" s="85"/>
      <c r="F713" s="85"/>
      <c r="G713" s="85"/>
      <c r="H713" s="85"/>
      <c r="I713" s="85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  <c r="AA713" s="68"/>
      <c r="AB713" s="68"/>
      <c r="AC713" s="68"/>
      <c r="AD713" s="68"/>
      <c r="AE713" s="68"/>
    </row>
    <row r="714">
      <c r="A714" s="84"/>
      <c r="B714" s="84"/>
      <c r="C714" s="84"/>
      <c r="D714" s="85"/>
      <c r="E714" s="85"/>
      <c r="F714" s="85"/>
      <c r="G714" s="85"/>
      <c r="H714" s="85"/>
      <c r="I714" s="85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  <c r="AA714" s="68"/>
      <c r="AB714" s="68"/>
      <c r="AC714" s="68"/>
      <c r="AD714" s="68"/>
      <c r="AE714" s="68"/>
    </row>
    <row r="715">
      <c r="A715" s="84"/>
      <c r="B715" s="84"/>
      <c r="C715" s="84"/>
      <c r="D715" s="85"/>
      <c r="E715" s="85"/>
      <c r="F715" s="85"/>
      <c r="G715" s="85"/>
      <c r="H715" s="85"/>
      <c r="I715" s="85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  <c r="AA715" s="68"/>
      <c r="AB715" s="68"/>
      <c r="AC715" s="68"/>
      <c r="AD715" s="68"/>
      <c r="AE715" s="68"/>
    </row>
    <row r="716">
      <c r="A716" s="84"/>
      <c r="B716" s="84"/>
      <c r="C716" s="84"/>
      <c r="D716" s="85"/>
      <c r="E716" s="85"/>
      <c r="F716" s="85"/>
      <c r="G716" s="85"/>
      <c r="H716" s="85"/>
      <c r="I716" s="85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  <c r="AA716" s="68"/>
      <c r="AB716" s="68"/>
      <c r="AC716" s="68"/>
      <c r="AD716" s="68"/>
      <c r="AE716" s="68"/>
    </row>
    <row r="717">
      <c r="A717" s="84"/>
      <c r="B717" s="84"/>
      <c r="C717" s="84"/>
      <c r="D717" s="85"/>
      <c r="E717" s="85"/>
      <c r="F717" s="85"/>
      <c r="G717" s="85"/>
      <c r="H717" s="85"/>
      <c r="I717" s="85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  <c r="AA717" s="68"/>
      <c r="AB717" s="68"/>
      <c r="AC717" s="68"/>
      <c r="AD717" s="68"/>
      <c r="AE717" s="68"/>
    </row>
    <row r="718">
      <c r="A718" s="84"/>
      <c r="B718" s="84"/>
      <c r="C718" s="84"/>
      <c r="D718" s="85"/>
      <c r="E718" s="85"/>
      <c r="F718" s="85"/>
      <c r="G718" s="85"/>
      <c r="H718" s="85"/>
      <c r="I718" s="85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  <c r="AA718" s="68"/>
      <c r="AB718" s="68"/>
      <c r="AC718" s="68"/>
      <c r="AD718" s="68"/>
      <c r="AE718" s="68"/>
    </row>
    <row r="719">
      <c r="A719" s="84"/>
      <c r="B719" s="84"/>
      <c r="C719" s="84"/>
      <c r="D719" s="85"/>
      <c r="E719" s="85"/>
      <c r="F719" s="85"/>
      <c r="G719" s="85"/>
      <c r="H719" s="85"/>
      <c r="I719" s="85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  <c r="AA719" s="68"/>
      <c r="AB719" s="68"/>
      <c r="AC719" s="68"/>
      <c r="AD719" s="68"/>
      <c r="AE719" s="68"/>
    </row>
    <row r="720">
      <c r="A720" s="84"/>
      <c r="B720" s="84"/>
      <c r="C720" s="84"/>
      <c r="D720" s="85"/>
      <c r="E720" s="85"/>
      <c r="F720" s="85"/>
      <c r="G720" s="85"/>
      <c r="H720" s="85"/>
      <c r="I720" s="85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  <c r="AA720" s="68"/>
      <c r="AB720" s="68"/>
      <c r="AC720" s="68"/>
      <c r="AD720" s="68"/>
      <c r="AE720" s="68"/>
    </row>
    <row r="721">
      <c r="A721" s="84"/>
      <c r="B721" s="84"/>
      <c r="C721" s="84"/>
      <c r="D721" s="85"/>
      <c r="E721" s="85"/>
      <c r="F721" s="85"/>
      <c r="G721" s="85"/>
      <c r="H721" s="85"/>
      <c r="I721" s="85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  <c r="AA721" s="68"/>
      <c r="AB721" s="68"/>
      <c r="AC721" s="68"/>
      <c r="AD721" s="68"/>
      <c r="AE721" s="68"/>
    </row>
    <row r="722">
      <c r="A722" s="84"/>
      <c r="B722" s="84"/>
      <c r="C722" s="84"/>
      <c r="D722" s="85"/>
      <c r="E722" s="85"/>
      <c r="F722" s="85"/>
      <c r="G722" s="85"/>
      <c r="H722" s="85"/>
      <c r="I722" s="85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  <c r="AA722" s="68"/>
      <c r="AB722" s="68"/>
      <c r="AC722" s="68"/>
      <c r="AD722" s="68"/>
      <c r="AE722" s="68"/>
    </row>
    <row r="723">
      <c r="A723" s="84"/>
      <c r="B723" s="84"/>
      <c r="C723" s="84"/>
      <c r="D723" s="85"/>
      <c r="E723" s="85"/>
      <c r="F723" s="85"/>
      <c r="G723" s="85"/>
      <c r="H723" s="85"/>
      <c r="I723" s="85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  <c r="AA723" s="68"/>
      <c r="AB723" s="68"/>
      <c r="AC723" s="68"/>
      <c r="AD723" s="68"/>
      <c r="AE723" s="68"/>
    </row>
    <row r="724">
      <c r="A724" s="84"/>
      <c r="B724" s="84"/>
      <c r="C724" s="84"/>
      <c r="D724" s="85"/>
      <c r="E724" s="85"/>
      <c r="F724" s="85"/>
      <c r="G724" s="85"/>
      <c r="H724" s="85"/>
      <c r="I724" s="85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  <c r="AA724" s="68"/>
      <c r="AB724" s="68"/>
      <c r="AC724" s="68"/>
      <c r="AD724" s="68"/>
      <c r="AE724" s="68"/>
    </row>
    <row r="725">
      <c r="A725" s="84"/>
      <c r="B725" s="84"/>
      <c r="C725" s="84"/>
      <c r="D725" s="85"/>
      <c r="E725" s="85"/>
      <c r="F725" s="85"/>
      <c r="G725" s="85"/>
      <c r="H725" s="85"/>
      <c r="I725" s="85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  <c r="AA725" s="68"/>
      <c r="AB725" s="68"/>
      <c r="AC725" s="68"/>
      <c r="AD725" s="68"/>
      <c r="AE725" s="68"/>
    </row>
    <row r="726">
      <c r="A726" s="84"/>
      <c r="B726" s="84"/>
      <c r="C726" s="84"/>
      <c r="D726" s="85"/>
      <c r="E726" s="85"/>
      <c r="F726" s="85"/>
      <c r="G726" s="85"/>
      <c r="H726" s="85"/>
      <c r="I726" s="85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  <c r="AA726" s="68"/>
      <c r="AB726" s="68"/>
      <c r="AC726" s="68"/>
      <c r="AD726" s="68"/>
      <c r="AE726" s="68"/>
    </row>
    <row r="727">
      <c r="A727" s="84"/>
      <c r="B727" s="84"/>
      <c r="C727" s="84"/>
      <c r="D727" s="85"/>
      <c r="E727" s="85"/>
      <c r="F727" s="85"/>
      <c r="G727" s="85"/>
      <c r="H727" s="85"/>
      <c r="I727" s="85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  <c r="AA727" s="68"/>
      <c r="AB727" s="68"/>
      <c r="AC727" s="68"/>
      <c r="AD727" s="68"/>
      <c r="AE727" s="68"/>
    </row>
    <row r="728">
      <c r="A728" s="84"/>
      <c r="B728" s="84"/>
      <c r="C728" s="84"/>
      <c r="D728" s="85"/>
      <c r="E728" s="85"/>
      <c r="F728" s="85"/>
      <c r="G728" s="85"/>
      <c r="H728" s="85"/>
      <c r="I728" s="85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  <c r="AA728" s="68"/>
      <c r="AB728" s="68"/>
      <c r="AC728" s="68"/>
      <c r="AD728" s="68"/>
      <c r="AE728" s="68"/>
    </row>
    <row r="729">
      <c r="A729" s="84"/>
      <c r="B729" s="84"/>
      <c r="C729" s="84"/>
      <c r="D729" s="85"/>
      <c r="E729" s="85"/>
      <c r="F729" s="85"/>
      <c r="G729" s="85"/>
      <c r="H729" s="85"/>
      <c r="I729" s="85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  <c r="AA729" s="68"/>
      <c r="AB729" s="68"/>
      <c r="AC729" s="68"/>
      <c r="AD729" s="68"/>
      <c r="AE729" s="68"/>
    </row>
    <row r="730">
      <c r="A730" s="84"/>
      <c r="B730" s="84"/>
      <c r="C730" s="84"/>
      <c r="D730" s="85"/>
      <c r="E730" s="85"/>
      <c r="F730" s="85"/>
      <c r="G730" s="85"/>
      <c r="H730" s="85"/>
      <c r="I730" s="85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  <c r="AA730" s="68"/>
      <c r="AB730" s="68"/>
      <c r="AC730" s="68"/>
      <c r="AD730" s="68"/>
      <c r="AE730" s="68"/>
    </row>
    <row r="731">
      <c r="A731" s="84"/>
      <c r="B731" s="84"/>
      <c r="C731" s="84"/>
      <c r="D731" s="85"/>
      <c r="E731" s="85"/>
      <c r="F731" s="85"/>
      <c r="G731" s="85"/>
      <c r="H731" s="85"/>
      <c r="I731" s="85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  <c r="AA731" s="68"/>
      <c r="AB731" s="68"/>
      <c r="AC731" s="68"/>
      <c r="AD731" s="68"/>
      <c r="AE731" s="68"/>
    </row>
    <row r="732">
      <c r="A732" s="84"/>
      <c r="B732" s="84"/>
      <c r="C732" s="84"/>
      <c r="D732" s="85"/>
      <c r="E732" s="85"/>
      <c r="F732" s="85"/>
      <c r="G732" s="85"/>
      <c r="H732" s="85"/>
      <c r="I732" s="85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  <c r="AA732" s="68"/>
      <c r="AB732" s="68"/>
      <c r="AC732" s="68"/>
      <c r="AD732" s="68"/>
      <c r="AE732" s="68"/>
    </row>
    <row r="733">
      <c r="A733" s="84"/>
      <c r="B733" s="84"/>
      <c r="C733" s="84"/>
      <c r="D733" s="85"/>
      <c r="E733" s="85"/>
      <c r="F733" s="85"/>
      <c r="G733" s="85"/>
      <c r="H733" s="85"/>
      <c r="I733" s="85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  <c r="AA733" s="68"/>
      <c r="AB733" s="68"/>
      <c r="AC733" s="68"/>
      <c r="AD733" s="68"/>
      <c r="AE733" s="68"/>
    </row>
    <row r="734">
      <c r="A734" s="84"/>
      <c r="B734" s="84"/>
      <c r="C734" s="84"/>
      <c r="D734" s="85"/>
      <c r="E734" s="85"/>
      <c r="F734" s="85"/>
      <c r="G734" s="85"/>
      <c r="H734" s="85"/>
      <c r="I734" s="85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  <c r="AA734" s="68"/>
      <c r="AB734" s="68"/>
      <c r="AC734" s="68"/>
      <c r="AD734" s="68"/>
      <c r="AE734" s="68"/>
    </row>
    <row r="735">
      <c r="A735" s="84"/>
      <c r="B735" s="84"/>
      <c r="C735" s="84"/>
      <c r="D735" s="85"/>
      <c r="E735" s="85"/>
      <c r="F735" s="85"/>
      <c r="G735" s="85"/>
      <c r="H735" s="85"/>
      <c r="I735" s="85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  <c r="AA735" s="68"/>
      <c r="AB735" s="68"/>
      <c r="AC735" s="68"/>
      <c r="AD735" s="68"/>
      <c r="AE735" s="68"/>
    </row>
    <row r="736">
      <c r="A736" s="84"/>
      <c r="B736" s="84"/>
      <c r="C736" s="84"/>
      <c r="D736" s="85"/>
      <c r="E736" s="85"/>
      <c r="F736" s="85"/>
      <c r="G736" s="85"/>
      <c r="H736" s="85"/>
      <c r="I736" s="85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  <c r="AA736" s="68"/>
      <c r="AB736" s="68"/>
      <c r="AC736" s="68"/>
      <c r="AD736" s="68"/>
      <c r="AE736" s="68"/>
    </row>
    <row r="737">
      <c r="A737" s="84"/>
      <c r="B737" s="84"/>
      <c r="C737" s="84"/>
      <c r="D737" s="85"/>
      <c r="E737" s="85"/>
      <c r="F737" s="85"/>
      <c r="G737" s="85"/>
      <c r="H737" s="85"/>
      <c r="I737" s="85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  <c r="AA737" s="68"/>
      <c r="AB737" s="68"/>
      <c r="AC737" s="68"/>
      <c r="AD737" s="68"/>
      <c r="AE737" s="68"/>
    </row>
    <row r="738">
      <c r="A738" s="84"/>
      <c r="B738" s="84"/>
      <c r="C738" s="84"/>
      <c r="D738" s="85"/>
      <c r="E738" s="85"/>
      <c r="F738" s="85"/>
      <c r="G738" s="85"/>
      <c r="H738" s="85"/>
      <c r="I738" s="85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  <c r="AA738" s="68"/>
      <c r="AB738" s="68"/>
      <c r="AC738" s="68"/>
      <c r="AD738" s="68"/>
      <c r="AE738" s="68"/>
    </row>
    <row r="739">
      <c r="A739" s="84"/>
      <c r="B739" s="84"/>
      <c r="C739" s="84"/>
      <c r="D739" s="85"/>
      <c r="E739" s="85"/>
      <c r="F739" s="85"/>
      <c r="G739" s="85"/>
      <c r="H739" s="85"/>
      <c r="I739" s="85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  <c r="AA739" s="68"/>
      <c r="AB739" s="68"/>
      <c r="AC739" s="68"/>
      <c r="AD739" s="68"/>
      <c r="AE739" s="68"/>
    </row>
    <row r="740">
      <c r="A740" s="84"/>
      <c r="B740" s="84"/>
      <c r="C740" s="84"/>
      <c r="D740" s="85"/>
      <c r="E740" s="85"/>
      <c r="F740" s="85"/>
      <c r="G740" s="85"/>
      <c r="H740" s="85"/>
      <c r="I740" s="85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  <c r="AA740" s="68"/>
      <c r="AB740" s="68"/>
      <c r="AC740" s="68"/>
      <c r="AD740" s="68"/>
      <c r="AE740" s="68"/>
    </row>
    <row r="741">
      <c r="A741" s="84"/>
      <c r="B741" s="84"/>
      <c r="C741" s="84"/>
      <c r="D741" s="85"/>
      <c r="E741" s="85"/>
      <c r="F741" s="85"/>
      <c r="G741" s="85"/>
      <c r="H741" s="85"/>
      <c r="I741" s="85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  <c r="AA741" s="68"/>
      <c r="AB741" s="68"/>
      <c r="AC741" s="68"/>
      <c r="AD741" s="68"/>
      <c r="AE741" s="68"/>
    </row>
    <row r="742">
      <c r="A742" s="84"/>
      <c r="B742" s="84"/>
      <c r="C742" s="84"/>
      <c r="D742" s="85"/>
      <c r="E742" s="85"/>
      <c r="F742" s="85"/>
      <c r="G742" s="85"/>
      <c r="H742" s="85"/>
      <c r="I742" s="85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  <c r="AA742" s="68"/>
      <c r="AB742" s="68"/>
      <c r="AC742" s="68"/>
      <c r="AD742" s="68"/>
      <c r="AE742" s="68"/>
    </row>
    <row r="743">
      <c r="A743" s="84"/>
      <c r="B743" s="84"/>
      <c r="C743" s="84"/>
      <c r="D743" s="85"/>
      <c r="E743" s="85"/>
      <c r="F743" s="85"/>
      <c r="G743" s="85"/>
      <c r="H743" s="85"/>
      <c r="I743" s="85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  <c r="AA743" s="68"/>
      <c r="AB743" s="68"/>
      <c r="AC743" s="68"/>
      <c r="AD743" s="68"/>
      <c r="AE743" s="68"/>
    </row>
    <row r="744">
      <c r="A744" s="84"/>
      <c r="B744" s="84"/>
      <c r="C744" s="84"/>
      <c r="D744" s="85"/>
      <c r="E744" s="85"/>
      <c r="F744" s="85"/>
      <c r="G744" s="85"/>
      <c r="H744" s="85"/>
      <c r="I744" s="85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  <c r="AA744" s="68"/>
      <c r="AB744" s="68"/>
      <c r="AC744" s="68"/>
      <c r="AD744" s="68"/>
      <c r="AE744" s="68"/>
    </row>
    <row r="745">
      <c r="A745" s="84"/>
      <c r="B745" s="84"/>
      <c r="C745" s="84"/>
      <c r="D745" s="85"/>
      <c r="E745" s="85"/>
      <c r="F745" s="85"/>
      <c r="G745" s="85"/>
      <c r="H745" s="85"/>
      <c r="I745" s="85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  <c r="AA745" s="68"/>
      <c r="AB745" s="68"/>
      <c r="AC745" s="68"/>
      <c r="AD745" s="68"/>
      <c r="AE745" s="68"/>
    </row>
    <row r="746">
      <c r="A746" s="84"/>
      <c r="B746" s="84"/>
      <c r="C746" s="84"/>
      <c r="D746" s="85"/>
      <c r="E746" s="85"/>
      <c r="F746" s="85"/>
      <c r="G746" s="85"/>
      <c r="H746" s="85"/>
      <c r="I746" s="85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  <c r="AA746" s="68"/>
      <c r="AB746" s="68"/>
      <c r="AC746" s="68"/>
      <c r="AD746" s="68"/>
      <c r="AE746" s="68"/>
    </row>
    <row r="747">
      <c r="A747" s="84"/>
      <c r="B747" s="84"/>
      <c r="C747" s="84"/>
      <c r="D747" s="85"/>
      <c r="E747" s="85"/>
      <c r="F747" s="85"/>
      <c r="G747" s="85"/>
      <c r="H747" s="85"/>
      <c r="I747" s="85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  <c r="AA747" s="68"/>
      <c r="AB747" s="68"/>
      <c r="AC747" s="68"/>
      <c r="AD747" s="68"/>
      <c r="AE747" s="68"/>
    </row>
    <row r="748">
      <c r="A748" s="84"/>
      <c r="B748" s="84"/>
      <c r="C748" s="84"/>
      <c r="D748" s="85"/>
      <c r="E748" s="85"/>
      <c r="F748" s="85"/>
      <c r="G748" s="85"/>
      <c r="H748" s="85"/>
      <c r="I748" s="85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  <c r="AA748" s="68"/>
      <c r="AB748" s="68"/>
      <c r="AC748" s="68"/>
      <c r="AD748" s="68"/>
      <c r="AE748" s="68"/>
    </row>
    <row r="749">
      <c r="A749" s="84"/>
      <c r="B749" s="84"/>
      <c r="C749" s="84"/>
      <c r="D749" s="85"/>
      <c r="E749" s="85"/>
      <c r="F749" s="85"/>
      <c r="G749" s="85"/>
      <c r="H749" s="85"/>
      <c r="I749" s="85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  <c r="AA749" s="68"/>
      <c r="AB749" s="68"/>
      <c r="AC749" s="68"/>
      <c r="AD749" s="68"/>
      <c r="AE749" s="68"/>
    </row>
    <row r="750">
      <c r="A750" s="84"/>
      <c r="B750" s="84"/>
      <c r="C750" s="84"/>
      <c r="D750" s="85"/>
      <c r="E750" s="85"/>
      <c r="F750" s="85"/>
      <c r="G750" s="85"/>
      <c r="H750" s="85"/>
      <c r="I750" s="85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  <c r="AA750" s="68"/>
      <c r="AB750" s="68"/>
      <c r="AC750" s="68"/>
      <c r="AD750" s="68"/>
      <c r="AE750" s="68"/>
    </row>
    <row r="751">
      <c r="A751" s="84"/>
      <c r="B751" s="84"/>
      <c r="C751" s="84"/>
      <c r="D751" s="85"/>
      <c r="E751" s="85"/>
      <c r="F751" s="85"/>
      <c r="G751" s="85"/>
      <c r="H751" s="85"/>
      <c r="I751" s="85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  <c r="AA751" s="68"/>
      <c r="AB751" s="68"/>
      <c r="AC751" s="68"/>
      <c r="AD751" s="68"/>
      <c r="AE751" s="68"/>
    </row>
    <row r="752">
      <c r="A752" s="84"/>
      <c r="B752" s="84"/>
      <c r="C752" s="84"/>
      <c r="D752" s="85"/>
      <c r="E752" s="85"/>
      <c r="F752" s="85"/>
      <c r="G752" s="85"/>
      <c r="H752" s="85"/>
      <c r="I752" s="85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  <c r="AA752" s="68"/>
      <c r="AB752" s="68"/>
      <c r="AC752" s="68"/>
      <c r="AD752" s="68"/>
      <c r="AE752" s="68"/>
    </row>
    <row r="753">
      <c r="A753" s="84"/>
      <c r="B753" s="84"/>
      <c r="C753" s="84"/>
      <c r="D753" s="85"/>
      <c r="E753" s="85"/>
      <c r="F753" s="85"/>
      <c r="G753" s="85"/>
      <c r="H753" s="85"/>
      <c r="I753" s="85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  <c r="AA753" s="68"/>
      <c r="AB753" s="68"/>
      <c r="AC753" s="68"/>
      <c r="AD753" s="68"/>
      <c r="AE753" s="68"/>
    </row>
    <row r="754">
      <c r="A754" s="84"/>
      <c r="B754" s="84"/>
      <c r="C754" s="84"/>
      <c r="D754" s="85"/>
      <c r="E754" s="85"/>
      <c r="F754" s="85"/>
      <c r="G754" s="85"/>
      <c r="H754" s="85"/>
      <c r="I754" s="85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  <c r="AA754" s="68"/>
      <c r="AB754" s="68"/>
      <c r="AC754" s="68"/>
      <c r="AD754" s="68"/>
      <c r="AE754" s="68"/>
    </row>
    <row r="755">
      <c r="A755" s="84"/>
      <c r="B755" s="84"/>
      <c r="C755" s="84"/>
      <c r="D755" s="85"/>
      <c r="E755" s="85"/>
      <c r="F755" s="85"/>
      <c r="G755" s="85"/>
      <c r="H755" s="85"/>
      <c r="I755" s="85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  <c r="AA755" s="68"/>
      <c r="AB755" s="68"/>
      <c r="AC755" s="68"/>
      <c r="AD755" s="68"/>
      <c r="AE755" s="68"/>
    </row>
    <row r="756">
      <c r="A756" s="84"/>
      <c r="B756" s="84"/>
      <c r="C756" s="84"/>
      <c r="D756" s="85"/>
      <c r="E756" s="85"/>
      <c r="F756" s="85"/>
      <c r="G756" s="85"/>
      <c r="H756" s="85"/>
      <c r="I756" s="85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  <c r="AA756" s="68"/>
      <c r="AB756" s="68"/>
      <c r="AC756" s="68"/>
      <c r="AD756" s="68"/>
      <c r="AE756" s="68"/>
    </row>
    <row r="757">
      <c r="A757" s="84"/>
      <c r="B757" s="84"/>
      <c r="C757" s="84"/>
      <c r="D757" s="85"/>
      <c r="E757" s="85"/>
      <c r="F757" s="85"/>
      <c r="G757" s="85"/>
      <c r="H757" s="85"/>
      <c r="I757" s="85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  <c r="AA757" s="68"/>
      <c r="AB757" s="68"/>
      <c r="AC757" s="68"/>
      <c r="AD757" s="68"/>
      <c r="AE757" s="68"/>
    </row>
    <row r="758">
      <c r="A758" s="84"/>
      <c r="B758" s="84"/>
      <c r="C758" s="84"/>
      <c r="D758" s="85"/>
      <c r="E758" s="85"/>
      <c r="F758" s="85"/>
      <c r="G758" s="85"/>
      <c r="H758" s="85"/>
      <c r="I758" s="85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  <c r="AA758" s="68"/>
      <c r="AB758" s="68"/>
      <c r="AC758" s="68"/>
      <c r="AD758" s="68"/>
      <c r="AE758" s="68"/>
    </row>
    <row r="759">
      <c r="A759" s="84"/>
      <c r="B759" s="84"/>
      <c r="C759" s="84"/>
      <c r="D759" s="85"/>
      <c r="E759" s="85"/>
      <c r="F759" s="85"/>
      <c r="G759" s="85"/>
      <c r="H759" s="85"/>
      <c r="I759" s="85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  <c r="AA759" s="68"/>
      <c r="AB759" s="68"/>
      <c r="AC759" s="68"/>
      <c r="AD759" s="68"/>
      <c r="AE759" s="68"/>
    </row>
    <row r="760">
      <c r="A760" s="84"/>
      <c r="B760" s="84"/>
      <c r="C760" s="84"/>
      <c r="D760" s="85"/>
      <c r="E760" s="85"/>
      <c r="F760" s="85"/>
      <c r="G760" s="85"/>
      <c r="H760" s="85"/>
      <c r="I760" s="85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  <c r="AA760" s="68"/>
      <c r="AB760" s="68"/>
      <c r="AC760" s="68"/>
      <c r="AD760" s="68"/>
      <c r="AE760" s="68"/>
    </row>
    <row r="761">
      <c r="A761" s="84"/>
      <c r="B761" s="84"/>
      <c r="C761" s="84"/>
      <c r="D761" s="85"/>
      <c r="E761" s="85"/>
      <c r="F761" s="85"/>
      <c r="G761" s="85"/>
      <c r="H761" s="85"/>
      <c r="I761" s="85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  <c r="AA761" s="68"/>
      <c r="AB761" s="68"/>
      <c r="AC761" s="68"/>
      <c r="AD761" s="68"/>
      <c r="AE761" s="68"/>
    </row>
    <row r="762">
      <c r="A762" s="84"/>
      <c r="B762" s="84"/>
      <c r="C762" s="84"/>
      <c r="D762" s="85"/>
      <c r="E762" s="85"/>
      <c r="F762" s="85"/>
      <c r="G762" s="85"/>
      <c r="H762" s="85"/>
      <c r="I762" s="85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  <c r="AA762" s="68"/>
      <c r="AB762" s="68"/>
      <c r="AC762" s="68"/>
      <c r="AD762" s="68"/>
      <c r="AE762" s="68"/>
    </row>
    <row r="763">
      <c r="A763" s="84"/>
      <c r="B763" s="84"/>
      <c r="C763" s="84"/>
      <c r="D763" s="85"/>
      <c r="E763" s="85"/>
      <c r="F763" s="85"/>
      <c r="G763" s="85"/>
      <c r="H763" s="85"/>
      <c r="I763" s="85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  <c r="AA763" s="68"/>
      <c r="AB763" s="68"/>
      <c r="AC763" s="68"/>
      <c r="AD763" s="68"/>
      <c r="AE763" s="68"/>
    </row>
    <row r="764">
      <c r="A764" s="84"/>
      <c r="B764" s="84"/>
      <c r="C764" s="84"/>
      <c r="D764" s="85"/>
      <c r="E764" s="85"/>
      <c r="F764" s="85"/>
      <c r="G764" s="85"/>
      <c r="H764" s="85"/>
      <c r="I764" s="85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  <c r="AA764" s="68"/>
      <c r="AB764" s="68"/>
      <c r="AC764" s="68"/>
      <c r="AD764" s="68"/>
      <c r="AE764" s="68"/>
    </row>
    <row r="765">
      <c r="A765" s="84"/>
      <c r="B765" s="84"/>
      <c r="C765" s="84"/>
      <c r="D765" s="85"/>
      <c r="E765" s="85"/>
      <c r="F765" s="85"/>
      <c r="G765" s="85"/>
      <c r="H765" s="85"/>
      <c r="I765" s="85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  <c r="AA765" s="68"/>
      <c r="AB765" s="68"/>
      <c r="AC765" s="68"/>
      <c r="AD765" s="68"/>
      <c r="AE765" s="68"/>
    </row>
    <row r="766">
      <c r="A766" s="84"/>
      <c r="B766" s="84"/>
      <c r="C766" s="84"/>
      <c r="D766" s="85"/>
      <c r="E766" s="85"/>
      <c r="F766" s="85"/>
      <c r="G766" s="85"/>
      <c r="H766" s="85"/>
      <c r="I766" s="85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  <c r="AA766" s="68"/>
      <c r="AB766" s="68"/>
      <c r="AC766" s="68"/>
      <c r="AD766" s="68"/>
      <c r="AE766" s="68"/>
    </row>
    <row r="767">
      <c r="A767" s="84"/>
      <c r="B767" s="84"/>
      <c r="C767" s="84"/>
      <c r="D767" s="85"/>
      <c r="E767" s="85"/>
      <c r="F767" s="85"/>
      <c r="G767" s="85"/>
      <c r="H767" s="85"/>
      <c r="I767" s="85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  <c r="AA767" s="68"/>
      <c r="AB767" s="68"/>
      <c r="AC767" s="68"/>
      <c r="AD767" s="68"/>
      <c r="AE767" s="68"/>
    </row>
    <row r="768">
      <c r="A768" s="84"/>
      <c r="B768" s="84"/>
      <c r="C768" s="84"/>
      <c r="D768" s="85"/>
      <c r="E768" s="85"/>
      <c r="F768" s="85"/>
      <c r="G768" s="85"/>
      <c r="H768" s="85"/>
      <c r="I768" s="85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  <c r="AA768" s="68"/>
      <c r="AB768" s="68"/>
      <c r="AC768" s="68"/>
      <c r="AD768" s="68"/>
      <c r="AE768" s="68"/>
    </row>
    <row r="769">
      <c r="A769" s="84"/>
      <c r="B769" s="84"/>
      <c r="C769" s="84"/>
      <c r="D769" s="85"/>
      <c r="E769" s="85"/>
      <c r="F769" s="85"/>
      <c r="G769" s="85"/>
      <c r="H769" s="85"/>
      <c r="I769" s="85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  <c r="AA769" s="68"/>
      <c r="AB769" s="68"/>
      <c r="AC769" s="68"/>
      <c r="AD769" s="68"/>
      <c r="AE769" s="68"/>
    </row>
    <row r="770">
      <c r="A770" s="84"/>
      <c r="B770" s="84"/>
      <c r="C770" s="84"/>
      <c r="D770" s="85"/>
      <c r="E770" s="85"/>
      <c r="F770" s="85"/>
      <c r="G770" s="85"/>
      <c r="H770" s="85"/>
      <c r="I770" s="85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  <c r="AA770" s="68"/>
      <c r="AB770" s="68"/>
      <c r="AC770" s="68"/>
      <c r="AD770" s="68"/>
      <c r="AE770" s="68"/>
    </row>
    <row r="771">
      <c r="A771" s="84"/>
      <c r="B771" s="84"/>
      <c r="C771" s="84"/>
      <c r="D771" s="85"/>
      <c r="E771" s="85"/>
      <c r="F771" s="85"/>
      <c r="G771" s="85"/>
      <c r="H771" s="85"/>
      <c r="I771" s="85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  <c r="AA771" s="68"/>
      <c r="AB771" s="68"/>
      <c r="AC771" s="68"/>
      <c r="AD771" s="68"/>
      <c r="AE771" s="68"/>
    </row>
    <row r="772">
      <c r="A772" s="84"/>
      <c r="B772" s="84"/>
      <c r="C772" s="84"/>
      <c r="D772" s="85"/>
      <c r="E772" s="85"/>
      <c r="F772" s="85"/>
      <c r="G772" s="85"/>
      <c r="H772" s="85"/>
      <c r="I772" s="85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  <c r="AA772" s="68"/>
      <c r="AB772" s="68"/>
      <c r="AC772" s="68"/>
      <c r="AD772" s="68"/>
      <c r="AE772" s="68"/>
    </row>
    <row r="773">
      <c r="A773" s="84"/>
      <c r="B773" s="84"/>
      <c r="C773" s="84"/>
      <c r="D773" s="85"/>
      <c r="E773" s="85"/>
      <c r="F773" s="85"/>
      <c r="G773" s="85"/>
      <c r="H773" s="85"/>
      <c r="I773" s="85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  <c r="AA773" s="68"/>
      <c r="AB773" s="68"/>
      <c r="AC773" s="68"/>
      <c r="AD773" s="68"/>
      <c r="AE773" s="68"/>
    </row>
    <row r="774">
      <c r="A774" s="84"/>
      <c r="B774" s="84"/>
      <c r="C774" s="84"/>
      <c r="D774" s="85"/>
      <c r="E774" s="85"/>
      <c r="F774" s="85"/>
      <c r="G774" s="85"/>
      <c r="H774" s="85"/>
      <c r="I774" s="85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  <c r="AA774" s="68"/>
      <c r="AB774" s="68"/>
      <c r="AC774" s="68"/>
      <c r="AD774" s="68"/>
      <c r="AE774" s="68"/>
    </row>
    <row r="775">
      <c r="A775" s="84"/>
      <c r="B775" s="84"/>
      <c r="C775" s="84"/>
      <c r="D775" s="85"/>
      <c r="E775" s="85"/>
      <c r="F775" s="85"/>
      <c r="G775" s="85"/>
      <c r="H775" s="85"/>
      <c r="I775" s="85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  <c r="AA775" s="68"/>
      <c r="AB775" s="68"/>
      <c r="AC775" s="68"/>
      <c r="AD775" s="68"/>
      <c r="AE775" s="68"/>
    </row>
    <row r="776">
      <c r="A776" s="84"/>
      <c r="B776" s="84"/>
      <c r="C776" s="84"/>
      <c r="D776" s="85"/>
      <c r="E776" s="85"/>
      <c r="F776" s="85"/>
      <c r="G776" s="85"/>
      <c r="H776" s="85"/>
      <c r="I776" s="85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  <c r="AA776" s="68"/>
      <c r="AB776" s="68"/>
      <c r="AC776" s="68"/>
      <c r="AD776" s="68"/>
      <c r="AE776" s="68"/>
    </row>
    <row r="777">
      <c r="A777" s="84"/>
      <c r="B777" s="84"/>
      <c r="C777" s="84"/>
      <c r="D777" s="85"/>
      <c r="E777" s="85"/>
      <c r="F777" s="85"/>
      <c r="G777" s="85"/>
      <c r="H777" s="85"/>
      <c r="I777" s="85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  <c r="AA777" s="68"/>
      <c r="AB777" s="68"/>
      <c r="AC777" s="68"/>
      <c r="AD777" s="68"/>
      <c r="AE777" s="68"/>
    </row>
    <row r="778">
      <c r="A778" s="84"/>
      <c r="B778" s="84"/>
      <c r="C778" s="84"/>
      <c r="D778" s="85"/>
      <c r="E778" s="85"/>
      <c r="F778" s="85"/>
      <c r="G778" s="85"/>
      <c r="H778" s="85"/>
      <c r="I778" s="85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  <c r="AA778" s="68"/>
      <c r="AB778" s="68"/>
      <c r="AC778" s="68"/>
      <c r="AD778" s="68"/>
      <c r="AE778" s="68"/>
    </row>
    <row r="779">
      <c r="A779" s="84"/>
      <c r="B779" s="84"/>
      <c r="C779" s="84"/>
      <c r="D779" s="85"/>
      <c r="E779" s="85"/>
      <c r="F779" s="85"/>
      <c r="G779" s="85"/>
      <c r="H779" s="85"/>
      <c r="I779" s="85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  <c r="AA779" s="68"/>
      <c r="AB779" s="68"/>
      <c r="AC779" s="68"/>
      <c r="AD779" s="68"/>
      <c r="AE779" s="68"/>
    </row>
    <row r="780">
      <c r="A780" s="84"/>
      <c r="B780" s="84"/>
      <c r="C780" s="84"/>
      <c r="D780" s="85"/>
      <c r="E780" s="85"/>
      <c r="F780" s="85"/>
      <c r="G780" s="85"/>
      <c r="H780" s="85"/>
      <c r="I780" s="85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  <c r="AA780" s="68"/>
      <c r="AB780" s="68"/>
      <c r="AC780" s="68"/>
      <c r="AD780" s="68"/>
      <c r="AE780" s="68"/>
    </row>
    <row r="781">
      <c r="A781" s="84"/>
      <c r="B781" s="84"/>
      <c r="C781" s="84"/>
      <c r="D781" s="85"/>
      <c r="E781" s="85"/>
      <c r="F781" s="85"/>
      <c r="G781" s="85"/>
      <c r="H781" s="85"/>
      <c r="I781" s="85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  <c r="AA781" s="68"/>
      <c r="AB781" s="68"/>
      <c r="AC781" s="68"/>
      <c r="AD781" s="68"/>
      <c r="AE781" s="68"/>
    </row>
    <row r="782">
      <c r="A782" s="84"/>
      <c r="B782" s="84"/>
      <c r="C782" s="84"/>
      <c r="D782" s="85"/>
      <c r="E782" s="85"/>
      <c r="F782" s="85"/>
      <c r="G782" s="85"/>
      <c r="H782" s="85"/>
      <c r="I782" s="85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  <c r="AA782" s="68"/>
      <c r="AB782" s="68"/>
      <c r="AC782" s="68"/>
      <c r="AD782" s="68"/>
      <c r="AE782" s="68"/>
    </row>
    <row r="783">
      <c r="A783" s="84"/>
      <c r="B783" s="84"/>
      <c r="C783" s="84"/>
      <c r="D783" s="85"/>
      <c r="E783" s="85"/>
      <c r="F783" s="85"/>
      <c r="G783" s="85"/>
      <c r="H783" s="85"/>
      <c r="I783" s="85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  <c r="AA783" s="68"/>
      <c r="AB783" s="68"/>
      <c r="AC783" s="68"/>
      <c r="AD783" s="68"/>
      <c r="AE783" s="68"/>
    </row>
    <row r="784">
      <c r="A784" s="84"/>
      <c r="B784" s="84"/>
      <c r="C784" s="84"/>
      <c r="D784" s="85"/>
      <c r="E784" s="85"/>
      <c r="F784" s="85"/>
      <c r="G784" s="85"/>
      <c r="H784" s="85"/>
      <c r="I784" s="85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  <c r="AA784" s="68"/>
      <c r="AB784" s="68"/>
      <c r="AC784" s="68"/>
      <c r="AD784" s="68"/>
      <c r="AE784" s="68"/>
    </row>
    <row r="785">
      <c r="A785" s="84"/>
      <c r="B785" s="84"/>
      <c r="C785" s="84"/>
      <c r="D785" s="85"/>
      <c r="E785" s="85"/>
      <c r="F785" s="85"/>
      <c r="G785" s="85"/>
      <c r="H785" s="85"/>
      <c r="I785" s="85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  <c r="AA785" s="68"/>
      <c r="AB785" s="68"/>
      <c r="AC785" s="68"/>
      <c r="AD785" s="68"/>
      <c r="AE785" s="68"/>
    </row>
    <row r="786">
      <c r="A786" s="84"/>
      <c r="B786" s="84"/>
      <c r="C786" s="84"/>
      <c r="D786" s="85"/>
      <c r="E786" s="85"/>
      <c r="F786" s="85"/>
      <c r="G786" s="85"/>
      <c r="H786" s="85"/>
      <c r="I786" s="85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  <c r="AA786" s="68"/>
      <c r="AB786" s="68"/>
      <c r="AC786" s="68"/>
      <c r="AD786" s="68"/>
      <c r="AE786" s="68"/>
    </row>
    <row r="787">
      <c r="A787" s="84"/>
      <c r="B787" s="84"/>
      <c r="C787" s="84"/>
      <c r="D787" s="85"/>
      <c r="E787" s="85"/>
      <c r="F787" s="85"/>
      <c r="G787" s="85"/>
      <c r="H787" s="85"/>
      <c r="I787" s="85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  <c r="AA787" s="68"/>
      <c r="AB787" s="68"/>
      <c r="AC787" s="68"/>
      <c r="AD787" s="68"/>
      <c r="AE787" s="68"/>
    </row>
    <row r="788">
      <c r="A788" s="84"/>
      <c r="B788" s="84"/>
      <c r="C788" s="84"/>
      <c r="D788" s="85"/>
      <c r="E788" s="85"/>
      <c r="F788" s="85"/>
      <c r="G788" s="85"/>
      <c r="H788" s="85"/>
      <c r="I788" s="85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  <c r="AA788" s="68"/>
      <c r="AB788" s="68"/>
      <c r="AC788" s="68"/>
      <c r="AD788" s="68"/>
      <c r="AE788" s="68"/>
    </row>
    <row r="789">
      <c r="A789" s="84"/>
      <c r="B789" s="84"/>
      <c r="C789" s="84"/>
      <c r="D789" s="85"/>
      <c r="E789" s="85"/>
      <c r="F789" s="85"/>
      <c r="G789" s="85"/>
      <c r="H789" s="85"/>
      <c r="I789" s="85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  <c r="AA789" s="68"/>
      <c r="AB789" s="68"/>
      <c r="AC789" s="68"/>
      <c r="AD789" s="68"/>
      <c r="AE789" s="68"/>
    </row>
    <row r="790">
      <c r="A790" s="84"/>
      <c r="B790" s="84"/>
      <c r="C790" s="84"/>
      <c r="D790" s="85"/>
      <c r="E790" s="85"/>
      <c r="F790" s="85"/>
      <c r="G790" s="85"/>
      <c r="H790" s="85"/>
      <c r="I790" s="85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  <c r="AA790" s="68"/>
      <c r="AB790" s="68"/>
      <c r="AC790" s="68"/>
      <c r="AD790" s="68"/>
      <c r="AE790" s="68"/>
    </row>
    <row r="791">
      <c r="A791" s="84"/>
      <c r="B791" s="84"/>
      <c r="C791" s="84"/>
      <c r="D791" s="85"/>
      <c r="E791" s="85"/>
      <c r="F791" s="85"/>
      <c r="G791" s="85"/>
      <c r="H791" s="85"/>
      <c r="I791" s="85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  <c r="AA791" s="68"/>
      <c r="AB791" s="68"/>
      <c r="AC791" s="68"/>
      <c r="AD791" s="68"/>
      <c r="AE791" s="68"/>
    </row>
    <row r="792">
      <c r="A792" s="84"/>
      <c r="B792" s="84"/>
      <c r="C792" s="84"/>
      <c r="D792" s="85"/>
      <c r="E792" s="85"/>
      <c r="F792" s="85"/>
      <c r="G792" s="85"/>
      <c r="H792" s="85"/>
      <c r="I792" s="85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  <c r="AA792" s="68"/>
      <c r="AB792" s="68"/>
      <c r="AC792" s="68"/>
      <c r="AD792" s="68"/>
      <c r="AE792" s="68"/>
    </row>
    <row r="793">
      <c r="A793" s="84"/>
      <c r="B793" s="84"/>
      <c r="C793" s="84"/>
      <c r="D793" s="85"/>
      <c r="E793" s="85"/>
      <c r="F793" s="85"/>
      <c r="G793" s="85"/>
      <c r="H793" s="85"/>
      <c r="I793" s="85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  <c r="AA793" s="68"/>
      <c r="AB793" s="68"/>
      <c r="AC793" s="68"/>
      <c r="AD793" s="68"/>
      <c r="AE793" s="68"/>
    </row>
    <row r="794">
      <c r="A794" s="84"/>
      <c r="B794" s="84"/>
      <c r="C794" s="84"/>
      <c r="D794" s="85"/>
      <c r="E794" s="85"/>
      <c r="F794" s="85"/>
      <c r="G794" s="85"/>
      <c r="H794" s="85"/>
      <c r="I794" s="85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  <c r="AA794" s="68"/>
      <c r="AB794" s="68"/>
      <c r="AC794" s="68"/>
      <c r="AD794" s="68"/>
      <c r="AE794" s="68"/>
    </row>
    <row r="795">
      <c r="A795" s="84"/>
      <c r="B795" s="84"/>
      <c r="C795" s="84"/>
      <c r="D795" s="85"/>
      <c r="E795" s="85"/>
      <c r="F795" s="85"/>
      <c r="G795" s="85"/>
      <c r="H795" s="85"/>
      <c r="I795" s="85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  <c r="AA795" s="68"/>
      <c r="AB795" s="68"/>
      <c r="AC795" s="68"/>
      <c r="AD795" s="68"/>
      <c r="AE795" s="68"/>
    </row>
    <row r="796">
      <c r="A796" s="84"/>
      <c r="B796" s="84"/>
      <c r="C796" s="84"/>
      <c r="D796" s="85"/>
      <c r="E796" s="85"/>
      <c r="F796" s="85"/>
      <c r="G796" s="85"/>
      <c r="H796" s="85"/>
      <c r="I796" s="85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  <c r="AA796" s="68"/>
      <c r="AB796" s="68"/>
      <c r="AC796" s="68"/>
      <c r="AD796" s="68"/>
      <c r="AE796" s="68"/>
    </row>
    <row r="797">
      <c r="A797" s="84"/>
      <c r="B797" s="84"/>
      <c r="C797" s="84"/>
      <c r="D797" s="85"/>
      <c r="E797" s="85"/>
      <c r="F797" s="85"/>
      <c r="G797" s="85"/>
      <c r="H797" s="85"/>
      <c r="I797" s="85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  <c r="AA797" s="68"/>
      <c r="AB797" s="68"/>
      <c r="AC797" s="68"/>
      <c r="AD797" s="68"/>
      <c r="AE797" s="68"/>
    </row>
    <row r="798">
      <c r="A798" s="84"/>
      <c r="B798" s="84"/>
      <c r="C798" s="84"/>
      <c r="D798" s="85"/>
      <c r="E798" s="85"/>
      <c r="F798" s="85"/>
      <c r="G798" s="85"/>
      <c r="H798" s="85"/>
      <c r="I798" s="85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  <c r="AA798" s="68"/>
      <c r="AB798" s="68"/>
      <c r="AC798" s="68"/>
      <c r="AD798" s="68"/>
      <c r="AE798" s="68"/>
    </row>
    <row r="799">
      <c r="A799" s="84"/>
      <c r="B799" s="84"/>
      <c r="C799" s="84"/>
      <c r="D799" s="85"/>
      <c r="E799" s="85"/>
      <c r="F799" s="85"/>
      <c r="G799" s="85"/>
      <c r="H799" s="85"/>
      <c r="I799" s="85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  <c r="AA799" s="68"/>
      <c r="AB799" s="68"/>
      <c r="AC799" s="68"/>
      <c r="AD799" s="68"/>
      <c r="AE799" s="68"/>
    </row>
    <row r="800">
      <c r="A800" s="84"/>
      <c r="B800" s="84"/>
      <c r="C800" s="84"/>
      <c r="D800" s="85"/>
      <c r="E800" s="85"/>
      <c r="F800" s="85"/>
      <c r="G800" s="85"/>
      <c r="H800" s="85"/>
      <c r="I800" s="85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  <c r="AA800" s="68"/>
      <c r="AB800" s="68"/>
      <c r="AC800" s="68"/>
      <c r="AD800" s="68"/>
      <c r="AE800" s="68"/>
    </row>
    <row r="801">
      <c r="A801" s="84"/>
      <c r="B801" s="84"/>
      <c r="C801" s="84"/>
      <c r="D801" s="85"/>
      <c r="E801" s="85"/>
      <c r="F801" s="85"/>
      <c r="G801" s="85"/>
      <c r="H801" s="85"/>
      <c r="I801" s="85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  <c r="AA801" s="68"/>
      <c r="AB801" s="68"/>
      <c r="AC801" s="68"/>
      <c r="AD801" s="68"/>
      <c r="AE801" s="68"/>
    </row>
    <row r="802">
      <c r="A802" s="84"/>
      <c r="B802" s="84"/>
      <c r="C802" s="84"/>
      <c r="D802" s="85"/>
      <c r="E802" s="85"/>
      <c r="F802" s="85"/>
      <c r="G802" s="85"/>
      <c r="H802" s="85"/>
      <c r="I802" s="85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  <c r="AA802" s="68"/>
      <c r="AB802" s="68"/>
      <c r="AC802" s="68"/>
      <c r="AD802" s="68"/>
      <c r="AE802" s="68"/>
    </row>
    <row r="803">
      <c r="A803" s="84"/>
      <c r="B803" s="84"/>
      <c r="C803" s="84"/>
      <c r="D803" s="85"/>
      <c r="E803" s="85"/>
      <c r="F803" s="85"/>
      <c r="G803" s="85"/>
      <c r="H803" s="85"/>
      <c r="I803" s="85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  <c r="AA803" s="68"/>
      <c r="AB803" s="68"/>
      <c r="AC803" s="68"/>
      <c r="AD803" s="68"/>
      <c r="AE803" s="68"/>
    </row>
    <row r="804">
      <c r="A804" s="84"/>
      <c r="B804" s="84"/>
      <c r="C804" s="84"/>
      <c r="D804" s="85"/>
      <c r="E804" s="85"/>
      <c r="F804" s="85"/>
      <c r="G804" s="85"/>
      <c r="H804" s="85"/>
      <c r="I804" s="85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  <c r="AA804" s="68"/>
      <c r="AB804" s="68"/>
      <c r="AC804" s="68"/>
      <c r="AD804" s="68"/>
      <c r="AE804" s="68"/>
    </row>
    <row r="805">
      <c r="A805" s="84"/>
      <c r="B805" s="84"/>
      <c r="C805" s="84"/>
      <c r="D805" s="85"/>
      <c r="E805" s="85"/>
      <c r="F805" s="85"/>
      <c r="G805" s="85"/>
      <c r="H805" s="85"/>
      <c r="I805" s="85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  <c r="AA805" s="68"/>
      <c r="AB805" s="68"/>
      <c r="AC805" s="68"/>
      <c r="AD805" s="68"/>
      <c r="AE805" s="68"/>
    </row>
    <row r="806">
      <c r="A806" s="84"/>
      <c r="B806" s="84"/>
      <c r="C806" s="84"/>
      <c r="D806" s="85"/>
      <c r="E806" s="85"/>
      <c r="F806" s="85"/>
      <c r="G806" s="85"/>
      <c r="H806" s="85"/>
      <c r="I806" s="85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  <c r="AA806" s="68"/>
      <c r="AB806" s="68"/>
      <c r="AC806" s="68"/>
      <c r="AD806" s="68"/>
      <c r="AE806" s="68"/>
    </row>
    <row r="807">
      <c r="A807" s="84"/>
      <c r="B807" s="84"/>
      <c r="C807" s="84"/>
      <c r="D807" s="85"/>
      <c r="E807" s="85"/>
      <c r="F807" s="85"/>
      <c r="G807" s="85"/>
      <c r="H807" s="85"/>
      <c r="I807" s="85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  <c r="AA807" s="68"/>
      <c r="AB807" s="68"/>
      <c r="AC807" s="68"/>
      <c r="AD807" s="68"/>
      <c r="AE807" s="68"/>
    </row>
    <row r="808">
      <c r="A808" s="84"/>
      <c r="B808" s="84"/>
      <c r="C808" s="84"/>
      <c r="D808" s="85"/>
      <c r="E808" s="85"/>
      <c r="F808" s="85"/>
      <c r="G808" s="85"/>
      <c r="H808" s="85"/>
      <c r="I808" s="85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  <c r="AA808" s="68"/>
      <c r="AB808" s="68"/>
      <c r="AC808" s="68"/>
      <c r="AD808" s="68"/>
      <c r="AE808" s="68"/>
    </row>
    <row r="809">
      <c r="A809" s="84"/>
      <c r="B809" s="84"/>
      <c r="C809" s="84"/>
      <c r="D809" s="85"/>
      <c r="E809" s="85"/>
      <c r="F809" s="85"/>
      <c r="G809" s="85"/>
      <c r="H809" s="85"/>
      <c r="I809" s="85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  <c r="AA809" s="68"/>
      <c r="AB809" s="68"/>
      <c r="AC809" s="68"/>
      <c r="AD809" s="68"/>
      <c r="AE809" s="68"/>
    </row>
    <row r="810">
      <c r="A810" s="84"/>
      <c r="B810" s="84"/>
      <c r="C810" s="84"/>
      <c r="D810" s="85"/>
      <c r="E810" s="85"/>
      <c r="F810" s="85"/>
      <c r="G810" s="85"/>
      <c r="H810" s="85"/>
      <c r="I810" s="85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  <c r="AA810" s="68"/>
      <c r="AB810" s="68"/>
      <c r="AC810" s="68"/>
      <c r="AD810" s="68"/>
      <c r="AE810" s="68"/>
    </row>
    <row r="811">
      <c r="A811" s="84"/>
      <c r="B811" s="84"/>
      <c r="C811" s="84"/>
      <c r="D811" s="85"/>
      <c r="E811" s="85"/>
      <c r="F811" s="85"/>
      <c r="G811" s="85"/>
      <c r="H811" s="85"/>
      <c r="I811" s="85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  <c r="AA811" s="68"/>
      <c r="AB811" s="68"/>
      <c r="AC811" s="68"/>
      <c r="AD811" s="68"/>
      <c r="AE811" s="68"/>
    </row>
    <row r="812">
      <c r="A812" s="84"/>
      <c r="B812" s="84"/>
      <c r="C812" s="84"/>
      <c r="D812" s="85"/>
      <c r="E812" s="85"/>
      <c r="F812" s="85"/>
      <c r="G812" s="85"/>
      <c r="H812" s="85"/>
      <c r="I812" s="85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  <c r="AA812" s="68"/>
      <c r="AB812" s="68"/>
      <c r="AC812" s="68"/>
      <c r="AD812" s="68"/>
      <c r="AE812" s="68"/>
    </row>
    <row r="813">
      <c r="A813" s="84"/>
      <c r="B813" s="84"/>
      <c r="C813" s="84"/>
      <c r="D813" s="85"/>
      <c r="E813" s="85"/>
      <c r="F813" s="85"/>
      <c r="G813" s="85"/>
      <c r="H813" s="85"/>
      <c r="I813" s="85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  <c r="AA813" s="68"/>
      <c r="AB813" s="68"/>
      <c r="AC813" s="68"/>
      <c r="AD813" s="68"/>
      <c r="AE813" s="68"/>
    </row>
    <row r="814">
      <c r="A814" s="84"/>
      <c r="B814" s="84"/>
      <c r="C814" s="84"/>
      <c r="D814" s="85"/>
      <c r="E814" s="85"/>
      <c r="F814" s="85"/>
      <c r="G814" s="85"/>
      <c r="H814" s="85"/>
      <c r="I814" s="85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  <c r="AA814" s="68"/>
      <c r="AB814" s="68"/>
      <c r="AC814" s="68"/>
      <c r="AD814" s="68"/>
      <c r="AE814" s="68"/>
    </row>
    <row r="815">
      <c r="A815" s="84"/>
      <c r="B815" s="84"/>
      <c r="C815" s="84"/>
      <c r="D815" s="85"/>
      <c r="E815" s="85"/>
      <c r="F815" s="85"/>
      <c r="G815" s="85"/>
      <c r="H815" s="85"/>
      <c r="I815" s="85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  <c r="AA815" s="68"/>
      <c r="AB815" s="68"/>
      <c r="AC815" s="68"/>
      <c r="AD815" s="68"/>
      <c r="AE815" s="68"/>
    </row>
    <row r="816">
      <c r="A816" s="84"/>
      <c r="B816" s="84"/>
      <c r="C816" s="84"/>
      <c r="D816" s="85"/>
      <c r="E816" s="85"/>
      <c r="F816" s="85"/>
      <c r="G816" s="85"/>
      <c r="H816" s="85"/>
      <c r="I816" s="85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  <c r="AA816" s="68"/>
      <c r="AB816" s="68"/>
      <c r="AC816" s="68"/>
      <c r="AD816" s="68"/>
      <c r="AE816" s="68"/>
    </row>
    <row r="817">
      <c r="A817" s="84"/>
      <c r="B817" s="84"/>
      <c r="C817" s="84"/>
      <c r="D817" s="85"/>
      <c r="E817" s="85"/>
      <c r="F817" s="85"/>
      <c r="G817" s="85"/>
      <c r="H817" s="85"/>
      <c r="I817" s="85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  <c r="AA817" s="68"/>
      <c r="AB817" s="68"/>
      <c r="AC817" s="68"/>
      <c r="AD817" s="68"/>
      <c r="AE817" s="68"/>
    </row>
    <row r="818">
      <c r="A818" s="84"/>
      <c r="B818" s="84"/>
      <c r="C818" s="84"/>
      <c r="D818" s="85"/>
      <c r="E818" s="85"/>
      <c r="F818" s="85"/>
      <c r="G818" s="85"/>
      <c r="H818" s="85"/>
      <c r="I818" s="85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  <c r="AA818" s="68"/>
      <c r="AB818" s="68"/>
      <c r="AC818" s="68"/>
      <c r="AD818" s="68"/>
      <c r="AE818" s="68"/>
    </row>
    <row r="819">
      <c r="A819" s="84"/>
      <c r="B819" s="84"/>
      <c r="C819" s="84"/>
      <c r="D819" s="85"/>
      <c r="E819" s="85"/>
      <c r="F819" s="85"/>
      <c r="G819" s="85"/>
      <c r="H819" s="85"/>
      <c r="I819" s="85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  <c r="AA819" s="68"/>
      <c r="AB819" s="68"/>
      <c r="AC819" s="68"/>
      <c r="AD819" s="68"/>
      <c r="AE819" s="68"/>
    </row>
    <row r="820">
      <c r="A820" s="84"/>
      <c r="B820" s="84"/>
      <c r="C820" s="84"/>
      <c r="D820" s="85"/>
      <c r="E820" s="85"/>
      <c r="F820" s="85"/>
      <c r="G820" s="85"/>
      <c r="H820" s="85"/>
      <c r="I820" s="85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  <c r="AA820" s="68"/>
      <c r="AB820" s="68"/>
      <c r="AC820" s="68"/>
      <c r="AD820" s="68"/>
      <c r="AE820" s="68"/>
    </row>
    <row r="821">
      <c r="A821" s="84"/>
      <c r="B821" s="84"/>
      <c r="C821" s="84"/>
      <c r="D821" s="85"/>
      <c r="E821" s="85"/>
      <c r="F821" s="85"/>
      <c r="G821" s="85"/>
      <c r="H821" s="85"/>
      <c r="I821" s="85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  <c r="AA821" s="68"/>
      <c r="AB821" s="68"/>
      <c r="AC821" s="68"/>
      <c r="AD821" s="68"/>
      <c r="AE821" s="68"/>
    </row>
    <row r="822">
      <c r="A822" s="84"/>
      <c r="B822" s="84"/>
      <c r="C822" s="84"/>
      <c r="D822" s="85"/>
      <c r="E822" s="85"/>
      <c r="F822" s="85"/>
      <c r="G822" s="85"/>
      <c r="H822" s="85"/>
      <c r="I822" s="85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  <c r="AA822" s="68"/>
      <c r="AB822" s="68"/>
      <c r="AC822" s="68"/>
      <c r="AD822" s="68"/>
      <c r="AE822" s="68"/>
    </row>
    <row r="823">
      <c r="A823" s="84"/>
      <c r="B823" s="84"/>
      <c r="C823" s="84"/>
      <c r="D823" s="85"/>
      <c r="E823" s="85"/>
      <c r="F823" s="85"/>
      <c r="G823" s="85"/>
      <c r="H823" s="85"/>
      <c r="I823" s="85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  <c r="AA823" s="68"/>
      <c r="AB823" s="68"/>
      <c r="AC823" s="68"/>
      <c r="AD823" s="68"/>
      <c r="AE823" s="68"/>
    </row>
    <row r="824">
      <c r="A824" s="84"/>
      <c r="B824" s="84"/>
      <c r="C824" s="84"/>
      <c r="D824" s="85"/>
      <c r="E824" s="85"/>
      <c r="F824" s="85"/>
      <c r="G824" s="85"/>
      <c r="H824" s="85"/>
      <c r="I824" s="85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  <c r="AA824" s="68"/>
      <c r="AB824" s="68"/>
      <c r="AC824" s="68"/>
      <c r="AD824" s="68"/>
      <c r="AE824" s="68"/>
    </row>
    <row r="825">
      <c r="A825" s="84"/>
      <c r="B825" s="84"/>
      <c r="C825" s="84"/>
      <c r="D825" s="85"/>
      <c r="E825" s="85"/>
      <c r="F825" s="85"/>
      <c r="G825" s="85"/>
      <c r="H825" s="85"/>
      <c r="I825" s="85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  <c r="AA825" s="68"/>
      <c r="AB825" s="68"/>
      <c r="AC825" s="68"/>
      <c r="AD825" s="68"/>
      <c r="AE825" s="68"/>
    </row>
    <row r="826">
      <c r="A826" s="84"/>
      <c r="B826" s="84"/>
      <c r="C826" s="84"/>
      <c r="D826" s="85"/>
      <c r="E826" s="85"/>
      <c r="F826" s="85"/>
      <c r="G826" s="85"/>
      <c r="H826" s="85"/>
      <c r="I826" s="85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  <c r="AA826" s="68"/>
      <c r="AB826" s="68"/>
      <c r="AC826" s="68"/>
      <c r="AD826" s="68"/>
      <c r="AE826" s="68"/>
    </row>
    <row r="827">
      <c r="A827" s="84"/>
      <c r="B827" s="84"/>
      <c r="C827" s="84"/>
      <c r="D827" s="85"/>
      <c r="E827" s="85"/>
      <c r="F827" s="85"/>
      <c r="G827" s="85"/>
      <c r="H827" s="85"/>
      <c r="I827" s="85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  <c r="AA827" s="68"/>
      <c r="AB827" s="68"/>
      <c r="AC827" s="68"/>
      <c r="AD827" s="68"/>
      <c r="AE827" s="68"/>
    </row>
    <row r="828">
      <c r="A828" s="84"/>
      <c r="B828" s="84"/>
      <c r="C828" s="84"/>
      <c r="D828" s="85"/>
      <c r="E828" s="85"/>
      <c r="F828" s="85"/>
      <c r="G828" s="85"/>
      <c r="H828" s="85"/>
      <c r="I828" s="85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  <c r="AA828" s="68"/>
      <c r="AB828" s="68"/>
      <c r="AC828" s="68"/>
      <c r="AD828" s="68"/>
      <c r="AE828" s="68"/>
    </row>
    <row r="829">
      <c r="A829" s="84"/>
      <c r="B829" s="84"/>
      <c r="C829" s="84"/>
      <c r="D829" s="85"/>
      <c r="E829" s="85"/>
      <c r="F829" s="85"/>
      <c r="G829" s="85"/>
      <c r="H829" s="85"/>
      <c r="I829" s="85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  <c r="AA829" s="68"/>
      <c r="AB829" s="68"/>
      <c r="AC829" s="68"/>
      <c r="AD829" s="68"/>
      <c r="AE829" s="68"/>
    </row>
    <row r="830">
      <c r="A830" s="84"/>
      <c r="B830" s="84"/>
      <c r="C830" s="84"/>
      <c r="D830" s="85"/>
      <c r="E830" s="85"/>
      <c r="F830" s="85"/>
      <c r="G830" s="85"/>
      <c r="H830" s="85"/>
      <c r="I830" s="85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  <c r="AA830" s="68"/>
      <c r="AB830" s="68"/>
      <c r="AC830" s="68"/>
      <c r="AD830" s="68"/>
      <c r="AE830" s="68"/>
    </row>
    <row r="831">
      <c r="A831" s="84"/>
      <c r="B831" s="84"/>
      <c r="C831" s="84"/>
      <c r="D831" s="85"/>
      <c r="E831" s="85"/>
      <c r="F831" s="85"/>
      <c r="G831" s="85"/>
      <c r="H831" s="85"/>
      <c r="I831" s="85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  <c r="AA831" s="68"/>
      <c r="AB831" s="68"/>
      <c r="AC831" s="68"/>
      <c r="AD831" s="68"/>
      <c r="AE831" s="68"/>
    </row>
    <row r="832">
      <c r="A832" s="84"/>
      <c r="B832" s="84"/>
      <c r="C832" s="84"/>
      <c r="D832" s="85"/>
      <c r="E832" s="85"/>
      <c r="F832" s="85"/>
      <c r="G832" s="85"/>
      <c r="H832" s="85"/>
      <c r="I832" s="85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  <c r="AA832" s="68"/>
      <c r="AB832" s="68"/>
      <c r="AC832" s="68"/>
      <c r="AD832" s="68"/>
      <c r="AE832" s="68"/>
    </row>
    <row r="833">
      <c r="A833" s="84"/>
      <c r="B833" s="84"/>
      <c r="C833" s="84"/>
      <c r="D833" s="85"/>
      <c r="E833" s="85"/>
      <c r="F833" s="85"/>
      <c r="G833" s="85"/>
      <c r="H833" s="85"/>
      <c r="I833" s="85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  <c r="AA833" s="68"/>
      <c r="AB833" s="68"/>
      <c r="AC833" s="68"/>
      <c r="AD833" s="68"/>
      <c r="AE833" s="68"/>
    </row>
    <row r="834">
      <c r="A834" s="84"/>
      <c r="B834" s="84"/>
      <c r="C834" s="84"/>
      <c r="D834" s="85"/>
      <c r="E834" s="85"/>
      <c r="F834" s="85"/>
      <c r="G834" s="85"/>
      <c r="H834" s="85"/>
      <c r="I834" s="85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  <c r="AA834" s="68"/>
      <c r="AB834" s="68"/>
      <c r="AC834" s="68"/>
      <c r="AD834" s="68"/>
      <c r="AE834" s="68"/>
    </row>
    <row r="835">
      <c r="A835" s="84"/>
      <c r="B835" s="84"/>
      <c r="C835" s="84"/>
      <c r="D835" s="85"/>
      <c r="E835" s="85"/>
      <c r="F835" s="85"/>
      <c r="G835" s="85"/>
      <c r="H835" s="85"/>
      <c r="I835" s="85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  <c r="AA835" s="68"/>
      <c r="AB835" s="68"/>
      <c r="AC835" s="68"/>
      <c r="AD835" s="68"/>
      <c r="AE835" s="68"/>
    </row>
    <row r="836">
      <c r="A836" s="84"/>
      <c r="B836" s="84"/>
      <c r="C836" s="84"/>
      <c r="D836" s="85"/>
      <c r="E836" s="85"/>
      <c r="F836" s="85"/>
      <c r="G836" s="85"/>
      <c r="H836" s="85"/>
      <c r="I836" s="85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  <c r="AA836" s="68"/>
      <c r="AB836" s="68"/>
      <c r="AC836" s="68"/>
      <c r="AD836" s="68"/>
      <c r="AE836" s="68"/>
    </row>
    <row r="837">
      <c r="A837" s="84"/>
      <c r="B837" s="84"/>
      <c r="C837" s="84"/>
      <c r="D837" s="85"/>
      <c r="E837" s="85"/>
      <c r="F837" s="85"/>
      <c r="G837" s="85"/>
      <c r="H837" s="85"/>
      <c r="I837" s="85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  <c r="AA837" s="68"/>
      <c r="AB837" s="68"/>
      <c r="AC837" s="68"/>
      <c r="AD837" s="68"/>
      <c r="AE837" s="68"/>
    </row>
    <row r="838">
      <c r="A838" s="84"/>
      <c r="B838" s="84"/>
      <c r="C838" s="84"/>
      <c r="D838" s="85"/>
      <c r="E838" s="85"/>
      <c r="F838" s="85"/>
      <c r="G838" s="85"/>
      <c r="H838" s="85"/>
      <c r="I838" s="85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  <c r="AA838" s="68"/>
      <c r="AB838" s="68"/>
      <c r="AC838" s="68"/>
      <c r="AD838" s="68"/>
      <c r="AE838" s="68"/>
    </row>
    <row r="839">
      <c r="A839" s="84"/>
      <c r="B839" s="84"/>
      <c r="C839" s="84"/>
      <c r="D839" s="85"/>
      <c r="E839" s="85"/>
      <c r="F839" s="85"/>
      <c r="G839" s="85"/>
      <c r="H839" s="85"/>
      <c r="I839" s="85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  <c r="AA839" s="68"/>
      <c r="AB839" s="68"/>
      <c r="AC839" s="68"/>
      <c r="AD839" s="68"/>
      <c r="AE839" s="68"/>
    </row>
    <row r="840">
      <c r="A840" s="84"/>
      <c r="B840" s="84"/>
      <c r="C840" s="84"/>
      <c r="D840" s="85"/>
      <c r="E840" s="85"/>
      <c r="F840" s="85"/>
      <c r="G840" s="85"/>
      <c r="H840" s="85"/>
      <c r="I840" s="85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  <c r="AA840" s="68"/>
      <c r="AB840" s="68"/>
      <c r="AC840" s="68"/>
      <c r="AD840" s="68"/>
      <c r="AE840" s="68"/>
    </row>
    <row r="841">
      <c r="A841" s="84"/>
      <c r="B841" s="84"/>
      <c r="C841" s="84"/>
      <c r="D841" s="85"/>
      <c r="E841" s="85"/>
      <c r="F841" s="85"/>
      <c r="G841" s="85"/>
      <c r="H841" s="85"/>
      <c r="I841" s="85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  <c r="AA841" s="68"/>
      <c r="AB841" s="68"/>
      <c r="AC841" s="68"/>
      <c r="AD841" s="68"/>
      <c r="AE841" s="68"/>
    </row>
    <row r="842">
      <c r="A842" s="84"/>
      <c r="B842" s="84"/>
      <c r="C842" s="84"/>
      <c r="D842" s="85"/>
      <c r="E842" s="85"/>
      <c r="F842" s="85"/>
      <c r="G842" s="85"/>
      <c r="H842" s="85"/>
      <c r="I842" s="85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  <c r="AA842" s="68"/>
      <c r="AB842" s="68"/>
      <c r="AC842" s="68"/>
      <c r="AD842" s="68"/>
      <c r="AE842" s="68"/>
    </row>
    <row r="843">
      <c r="A843" s="84"/>
      <c r="B843" s="84"/>
      <c r="C843" s="84"/>
      <c r="D843" s="85"/>
      <c r="E843" s="85"/>
      <c r="F843" s="85"/>
      <c r="G843" s="85"/>
      <c r="H843" s="85"/>
      <c r="I843" s="85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  <c r="AA843" s="68"/>
      <c r="AB843" s="68"/>
      <c r="AC843" s="68"/>
      <c r="AD843" s="68"/>
      <c r="AE843" s="68"/>
    </row>
    <row r="844">
      <c r="A844" s="84"/>
      <c r="B844" s="84"/>
      <c r="C844" s="84"/>
      <c r="D844" s="85"/>
      <c r="E844" s="85"/>
      <c r="F844" s="85"/>
      <c r="G844" s="85"/>
      <c r="H844" s="85"/>
      <c r="I844" s="85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  <c r="AA844" s="68"/>
      <c r="AB844" s="68"/>
      <c r="AC844" s="68"/>
      <c r="AD844" s="68"/>
      <c r="AE844" s="68"/>
    </row>
    <row r="845">
      <c r="A845" s="84"/>
      <c r="B845" s="84"/>
      <c r="C845" s="84"/>
      <c r="D845" s="85"/>
      <c r="E845" s="85"/>
      <c r="F845" s="85"/>
      <c r="G845" s="85"/>
      <c r="H845" s="85"/>
      <c r="I845" s="85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  <c r="AA845" s="68"/>
      <c r="AB845" s="68"/>
      <c r="AC845" s="68"/>
      <c r="AD845" s="68"/>
      <c r="AE845" s="68"/>
    </row>
    <row r="846">
      <c r="A846" s="84"/>
      <c r="B846" s="84"/>
      <c r="C846" s="84"/>
      <c r="D846" s="85"/>
      <c r="E846" s="85"/>
      <c r="F846" s="85"/>
      <c r="G846" s="85"/>
      <c r="H846" s="85"/>
      <c r="I846" s="85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  <c r="AA846" s="68"/>
      <c r="AB846" s="68"/>
      <c r="AC846" s="68"/>
      <c r="AD846" s="68"/>
      <c r="AE846" s="68"/>
    </row>
    <row r="847">
      <c r="A847" s="84"/>
      <c r="B847" s="84"/>
      <c r="C847" s="84"/>
      <c r="D847" s="85"/>
      <c r="E847" s="85"/>
      <c r="F847" s="85"/>
      <c r="G847" s="85"/>
      <c r="H847" s="85"/>
      <c r="I847" s="85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  <c r="AA847" s="68"/>
      <c r="AB847" s="68"/>
      <c r="AC847" s="68"/>
      <c r="AD847" s="68"/>
      <c r="AE847" s="68"/>
    </row>
    <row r="848">
      <c r="A848" s="84"/>
      <c r="B848" s="84"/>
      <c r="C848" s="84"/>
      <c r="D848" s="85"/>
      <c r="E848" s="85"/>
      <c r="F848" s="85"/>
      <c r="G848" s="85"/>
      <c r="H848" s="85"/>
      <c r="I848" s="85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  <c r="AA848" s="68"/>
      <c r="AB848" s="68"/>
      <c r="AC848" s="68"/>
      <c r="AD848" s="68"/>
      <c r="AE848" s="68"/>
    </row>
    <row r="849">
      <c r="A849" s="84"/>
      <c r="B849" s="84"/>
      <c r="C849" s="84"/>
      <c r="D849" s="85"/>
      <c r="E849" s="85"/>
      <c r="F849" s="85"/>
      <c r="G849" s="85"/>
      <c r="H849" s="85"/>
      <c r="I849" s="85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  <c r="AA849" s="68"/>
      <c r="AB849" s="68"/>
      <c r="AC849" s="68"/>
      <c r="AD849" s="68"/>
      <c r="AE849" s="68"/>
    </row>
    <row r="850">
      <c r="A850" s="84"/>
      <c r="B850" s="84"/>
      <c r="C850" s="84"/>
      <c r="D850" s="85"/>
      <c r="E850" s="85"/>
      <c r="F850" s="85"/>
      <c r="G850" s="85"/>
      <c r="H850" s="85"/>
      <c r="I850" s="85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  <c r="AA850" s="68"/>
      <c r="AB850" s="68"/>
      <c r="AC850" s="68"/>
      <c r="AD850" s="68"/>
      <c r="AE850" s="68"/>
    </row>
    <row r="851">
      <c r="A851" s="84"/>
      <c r="B851" s="84"/>
      <c r="C851" s="84"/>
      <c r="D851" s="85"/>
      <c r="E851" s="85"/>
      <c r="F851" s="85"/>
      <c r="G851" s="85"/>
      <c r="H851" s="85"/>
      <c r="I851" s="85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  <c r="AA851" s="68"/>
      <c r="AB851" s="68"/>
      <c r="AC851" s="68"/>
      <c r="AD851" s="68"/>
      <c r="AE851" s="68"/>
    </row>
    <row r="852">
      <c r="A852" s="84"/>
      <c r="B852" s="84"/>
      <c r="C852" s="84"/>
      <c r="D852" s="85"/>
      <c r="E852" s="85"/>
      <c r="F852" s="85"/>
      <c r="G852" s="85"/>
      <c r="H852" s="85"/>
      <c r="I852" s="85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  <c r="AA852" s="68"/>
      <c r="AB852" s="68"/>
      <c r="AC852" s="68"/>
      <c r="AD852" s="68"/>
      <c r="AE852" s="68"/>
    </row>
    <row r="853">
      <c r="A853" s="84"/>
      <c r="B853" s="84"/>
      <c r="C853" s="84"/>
      <c r="D853" s="85"/>
      <c r="E853" s="85"/>
      <c r="F853" s="85"/>
      <c r="G853" s="85"/>
      <c r="H853" s="85"/>
      <c r="I853" s="85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  <c r="AA853" s="68"/>
      <c r="AB853" s="68"/>
      <c r="AC853" s="68"/>
      <c r="AD853" s="68"/>
      <c r="AE853" s="68"/>
    </row>
    <row r="854">
      <c r="A854" s="84"/>
      <c r="B854" s="84"/>
      <c r="C854" s="84"/>
      <c r="D854" s="85"/>
      <c r="E854" s="85"/>
      <c r="F854" s="85"/>
      <c r="G854" s="85"/>
      <c r="H854" s="85"/>
      <c r="I854" s="85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  <c r="AA854" s="68"/>
      <c r="AB854" s="68"/>
      <c r="AC854" s="68"/>
      <c r="AD854" s="68"/>
      <c r="AE854" s="68"/>
    </row>
    <row r="855">
      <c r="A855" s="84"/>
      <c r="B855" s="84"/>
      <c r="C855" s="84"/>
      <c r="D855" s="85"/>
      <c r="E855" s="85"/>
      <c r="F855" s="85"/>
      <c r="G855" s="85"/>
      <c r="H855" s="85"/>
      <c r="I855" s="85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  <c r="AA855" s="68"/>
      <c r="AB855" s="68"/>
      <c r="AC855" s="68"/>
      <c r="AD855" s="68"/>
      <c r="AE855" s="68"/>
    </row>
    <row r="856">
      <c r="A856" s="84"/>
      <c r="B856" s="84"/>
      <c r="C856" s="84"/>
      <c r="D856" s="85"/>
      <c r="E856" s="85"/>
      <c r="F856" s="85"/>
      <c r="G856" s="85"/>
      <c r="H856" s="85"/>
      <c r="I856" s="85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  <c r="AA856" s="68"/>
      <c r="AB856" s="68"/>
      <c r="AC856" s="68"/>
      <c r="AD856" s="68"/>
      <c r="AE856" s="68"/>
    </row>
    <row r="857">
      <c r="A857" s="84"/>
      <c r="B857" s="84"/>
      <c r="C857" s="84"/>
      <c r="D857" s="85"/>
      <c r="E857" s="85"/>
      <c r="F857" s="85"/>
      <c r="G857" s="85"/>
      <c r="H857" s="85"/>
      <c r="I857" s="85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  <c r="AA857" s="68"/>
      <c r="AB857" s="68"/>
      <c r="AC857" s="68"/>
      <c r="AD857" s="68"/>
      <c r="AE857" s="68"/>
    </row>
    <row r="858">
      <c r="A858" s="84"/>
      <c r="B858" s="84"/>
      <c r="C858" s="84"/>
      <c r="D858" s="85"/>
      <c r="E858" s="85"/>
      <c r="F858" s="85"/>
      <c r="G858" s="85"/>
      <c r="H858" s="85"/>
      <c r="I858" s="85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  <c r="AA858" s="68"/>
      <c r="AB858" s="68"/>
      <c r="AC858" s="68"/>
      <c r="AD858" s="68"/>
      <c r="AE858" s="68"/>
    </row>
    <row r="859">
      <c r="A859" s="84"/>
      <c r="B859" s="84"/>
      <c r="C859" s="84"/>
      <c r="D859" s="85"/>
      <c r="E859" s="85"/>
      <c r="F859" s="85"/>
      <c r="G859" s="85"/>
      <c r="H859" s="85"/>
      <c r="I859" s="85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  <c r="AA859" s="68"/>
      <c r="AB859" s="68"/>
      <c r="AC859" s="68"/>
      <c r="AD859" s="68"/>
      <c r="AE859" s="68"/>
    </row>
    <row r="860">
      <c r="A860" s="84"/>
      <c r="B860" s="84"/>
      <c r="C860" s="84"/>
      <c r="D860" s="85"/>
      <c r="E860" s="85"/>
      <c r="F860" s="85"/>
      <c r="G860" s="85"/>
      <c r="H860" s="85"/>
      <c r="I860" s="85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  <c r="AA860" s="68"/>
      <c r="AB860" s="68"/>
      <c r="AC860" s="68"/>
      <c r="AD860" s="68"/>
      <c r="AE860" s="68"/>
    </row>
    <row r="861">
      <c r="A861" s="84"/>
      <c r="B861" s="84"/>
      <c r="C861" s="84"/>
      <c r="D861" s="85"/>
      <c r="E861" s="85"/>
      <c r="F861" s="85"/>
      <c r="G861" s="85"/>
      <c r="H861" s="85"/>
      <c r="I861" s="85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  <c r="AA861" s="68"/>
      <c r="AB861" s="68"/>
      <c r="AC861" s="68"/>
      <c r="AD861" s="68"/>
      <c r="AE861" s="68"/>
    </row>
    <row r="862">
      <c r="A862" s="84"/>
      <c r="B862" s="84"/>
      <c r="C862" s="84"/>
      <c r="D862" s="85"/>
      <c r="E862" s="85"/>
      <c r="F862" s="85"/>
      <c r="G862" s="85"/>
      <c r="H862" s="85"/>
      <c r="I862" s="85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  <c r="AA862" s="68"/>
      <c r="AB862" s="68"/>
      <c r="AC862" s="68"/>
      <c r="AD862" s="68"/>
      <c r="AE862" s="68"/>
    </row>
    <row r="863">
      <c r="A863" s="84"/>
      <c r="B863" s="84"/>
      <c r="C863" s="84"/>
      <c r="D863" s="85"/>
      <c r="E863" s="85"/>
      <c r="F863" s="85"/>
      <c r="G863" s="85"/>
      <c r="H863" s="85"/>
      <c r="I863" s="85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  <c r="AA863" s="68"/>
      <c r="AB863" s="68"/>
      <c r="AC863" s="68"/>
      <c r="AD863" s="68"/>
      <c r="AE863" s="68"/>
    </row>
    <row r="864">
      <c r="A864" s="84"/>
      <c r="B864" s="84"/>
      <c r="C864" s="84"/>
      <c r="D864" s="85"/>
      <c r="E864" s="85"/>
      <c r="F864" s="85"/>
      <c r="G864" s="85"/>
      <c r="H864" s="85"/>
      <c r="I864" s="85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  <c r="AA864" s="68"/>
      <c r="AB864" s="68"/>
      <c r="AC864" s="68"/>
      <c r="AD864" s="68"/>
      <c r="AE864" s="68"/>
    </row>
    <row r="865">
      <c r="A865" s="84"/>
      <c r="B865" s="84"/>
      <c r="C865" s="84"/>
      <c r="D865" s="85"/>
      <c r="E865" s="85"/>
      <c r="F865" s="85"/>
      <c r="G865" s="85"/>
      <c r="H865" s="85"/>
      <c r="I865" s="85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  <c r="AA865" s="68"/>
      <c r="AB865" s="68"/>
      <c r="AC865" s="68"/>
      <c r="AD865" s="68"/>
      <c r="AE865" s="68"/>
    </row>
    <row r="866">
      <c r="A866" s="84"/>
      <c r="B866" s="84"/>
      <c r="C866" s="84"/>
      <c r="D866" s="85"/>
      <c r="E866" s="85"/>
      <c r="F866" s="85"/>
      <c r="G866" s="85"/>
      <c r="H866" s="85"/>
      <c r="I866" s="85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  <c r="AA866" s="68"/>
      <c r="AB866" s="68"/>
      <c r="AC866" s="68"/>
      <c r="AD866" s="68"/>
      <c r="AE866" s="68"/>
    </row>
    <row r="867">
      <c r="A867" s="84"/>
      <c r="B867" s="84"/>
      <c r="C867" s="84"/>
      <c r="D867" s="85"/>
      <c r="E867" s="85"/>
      <c r="F867" s="85"/>
      <c r="G867" s="85"/>
      <c r="H867" s="85"/>
      <c r="I867" s="85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  <c r="AA867" s="68"/>
      <c r="AB867" s="68"/>
      <c r="AC867" s="68"/>
      <c r="AD867" s="68"/>
      <c r="AE867" s="68"/>
    </row>
    <row r="868">
      <c r="A868" s="84"/>
      <c r="B868" s="84"/>
      <c r="C868" s="84"/>
      <c r="D868" s="85"/>
      <c r="E868" s="85"/>
      <c r="F868" s="85"/>
      <c r="G868" s="85"/>
      <c r="H868" s="85"/>
      <c r="I868" s="85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  <c r="AA868" s="68"/>
      <c r="AB868" s="68"/>
      <c r="AC868" s="68"/>
      <c r="AD868" s="68"/>
      <c r="AE868" s="68"/>
    </row>
    <row r="869">
      <c r="A869" s="84"/>
      <c r="B869" s="84"/>
      <c r="C869" s="84"/>
      <c r="D869" s="85"/>
      <c r="E869" s="85"/>
      <c r="F869" s="85"/>
      <c r="G869" s="85"/>
      <c r="H869" s="85"/>
      <c r="I869" s="85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  <c r="AA869" s="68"/>
      <c r="AB869" s="68"/>
      <c r="AC869" s="68"/>
      <c r="AD869" s="68"/>
      <c r="AE869" s="68"/>
    </row>
    <row r="870">
      <c r="A870" s="84"/>
      <c r="B870" s="84"/>
      <c r="C870" s="84"/>
      <c r="D870" s="85"/>
      <c r="E870" s="85"/>
      <c r="F870" s="85"/>
      <c r="G870" s="85"/>
      <c r="H870" s="85"/>
      <c r="I870" s="85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  <c r="AA870" s="68"/>
      <c r="AB870" s="68"/>
      <c r="AC870" s="68"/>
      <c r="AD870" s="68"/>
      <c r="AE870" s="68"/>
    </row>
    <row r="871">
      <c r="A871" s="84"/>
      <c r="B871" s="84"/>
      <c r="C871" s="84"/>
      <c r="D871" s="85"/>
      <c r="E871" s="85"/>
      <c r="F871" s="85"/>
      <c r="G871" s="85"/>
      <c r="H871" s="85"/>
      <c r="I871" s="85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  <c r="AA871" s="68"/>
      <c r="AB871" s="68"/>
      <c r="AC871" s="68"/>
      <c r="AD871" s="68"/>
      <c r="AE871" s="68"/>
    </row>
    <row r="872">
      <c r="A872" s="84"/>
      <c r="B872" s="84"/>
      <c r="C872" s="84"/>
      <c r="D872" s="85"/>
      <c r="E872" s="85"/>
      <c r="F872" s="85"/>
      <c r="G872" s="85"/>
      <c r="H872" s="85"/>
      <c r="I872" s="85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  <c r="AA872" s="68"/>
      <c r="AB872" s="68"/>
      <c r="AC872" s="68"/>
      <c r="AD872" s="68"/>
      <c r="AE872" s="68"/>
    </row>
    <row r="873">
      <c r="A873" s="84"/>
      <c r="B873" s="84"/>
      <c r="C873" s="84"/>
      <c r="D873" s="85"/>
      <c r="E873" s="85"/>
      <c r="F873" s="85"/>
      <c r="G873" s="85"/>
      <c r="H873" s="85"/>
      <c r="I873" s="85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  <c r="AA873" s="68"/>
      <c r="AB873" s="68"/>
      <c r="AC873" s="68"/>
      <c r="AD873" s="68"/>
      <c r="AE873" s="68"/>
    </row>
    <row r="874">
      <c r="A874" s="84"/>
      <c r="B874" s="84"/>
      <c r="C874" s="84"/>
      <c r="D874" s="85"/>
      <c r="E874" s="85"/>
      <c r="F874" s="85"/>
      <c r="G874" s="85"/>
      <c r="H874" s="85"/>
      <c r="I874" s="85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  <c r="AA874" s="68"/>
      <c r="AB874" s="68"/>
      <c r="AC874" s="68"/>
      <c r="AD874" s="68"/>
      <c r="AE874" s="68"/>
    </row>
    <row r="875">
      <c r="A875" s="84"/>
      <c r="B875" s="84"/>
      <c r="C875" s="84"/>
      <c r="D875" s="85"/>
      <c r="E875" s="85"/>
      <c r="F875" s="85"/>
      <c r="G875" s="85"/>
      <c r="H875" s="85"/>
      <c r="I875" s="85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  <c r="AA875" s="68"/>
      <c r="AB875" s="68"/>
      <c r="AC875" s="68"/>
      <c r="AD875" s="68"/>
      <c r="AE875" s="68"/>
    </row>
    <row r="876">
      <c r="A876" s="84"/>
      <c r="B876" s="84"/>
      <c r="C876" s="84"/>
      <c r="D876" s="85"/>
      <c r="E876" s="85"/>
      <c r="F876" s="85"/>
      <c r="G876" s="85"/>
      <c r="H876" s="85"/>
      <c r="I876" s="85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  <c r="AA876" s="68"/>
      <c r="AB876" s="68"/>
      <c r="AC876" s="68"/>
      <c r="AD876" s="68"/>
      <c r="AE876" s="68"/>
    </row>
    <row r="877">
      <c r="A877" s="84"/>
      <c r="B877" s="84"/>
      <c r="C877" s="84"/>
      <c r="D877" s="85"/>
      <c r="E877" s="85"/>
      <c r="F877" s="85"/>
      <c r="G877" s="85"/>
      <c r="H877" s="85"/>
      <c r="I877" s="85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  <c r="AA877" s="68"/>
      <c r="AB877" s="68"/>
      <c r="AC877" s="68"/>
      <c r="AD877" s="68"/>
      <c r="AE877" s="68"/>
    </row>
    <row r="878">
      <c r="A878" s="84"/>
      <c r="B878" s="84"/>
      <c r="C878" s="84"/>
      <c r="D878" s="85"/>
      <c r="E878" s="85"/>
      <c r="F878" s="85"/>
      <c r="G878" s="85"/>
      <c r="H878" s="85"/>
      <c r="I878" s="85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  <c r="AA878" s="68"/>
      <c r="AB878" s="68"/>
      <c r="AC878" s="68"/>
      <c r="AD878" s="68"/>
      <c r="AE878" s="68"/>
    </row>
    <row r="879">
      <c r="A879" s="84"/>
      <c r="B879" s="84"/>
      <c r="C879" s="84"/>
      <c r="D879" s="85"/>
      <c r="E879" s="85"/>
      <c r="F879" s="85"/>
      <c r="G879" s="85"/>
      <c r="H879" s="85"/>
      <c r="I879" s="85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  <c r="AA879" s="68"/>
      <c r="AB879" s="68"/>
      <c r="AC879" s="68"/>
      <c r="AD879" s="68"/>
      <c r="AE879" s="68"/>
    </row>
    <row r="880">
      <c r="A880" s="84"/>
      <c r="B880" s="84"/>
      <c r="C880" s="84"/>
      <c r="D880" s="85"/>
      <c r="E880" s="85"/>
      <c r="F880" s="85"/>
      <c r="G880" s="85"/>
      <c r="H880" s="85"/>
      <c r="I880" s="85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  <c r="AA880" s="68"/>
      <c r="AB880" s="68"/>
      <c r="AC880" s="68"/>
      <c r="AD880" s="68"/>
      <c r="AE880" s="68"/>
    </row>
    <row r="881">
      <c r="A881" s="84"/>
      <c r="B881" s="84"/>
      <c r="C881" s="84"/>
      <c r="D881" s="85"/>
      <c r="E881" s="85"/>
      <c r="F881" s="85"/>
      <c r="G881" s="85"/>
      <c r="H881" s="85"/>
      <c r="I881" s="85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  <c r="AA881" s="68"/>
      <c r="AB881" s="68"/>
      <c r="AC881" s="68"/>
      <c r="AD881" s="68"/>
      <c r="AE881" s="68"/>
    </row>
    <row r="882">
      <c r="A882" s="84"/>
      <c r="B882" s="84"/>
      <c r="C882" s="84"/>
      <c r="D882" s="85"/>
      <c r="E882" s="85"/>
      <c r="F882" s="85"/>
      <c r="G882" s="85"/>
      <c r="H882" s="85"/>
      <c r="I882" s="85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  <c r="AA882" s="68"/>
      <c r="AB882" s="68"/>
      <c r="AC882" s="68"/>
      <c r="AD882" s="68"/>
      <c r="AE882" s="68"/>
    </row>
    <row r="883">
      <c r="A883" s="84"/>
      <c r="B883" s="84"/>
      <c r="C883" s="84"/>
      <c r="D883" s="85"/>
      <c r="E883" s="85"/>
      <c r="F883" s="85"/>
      <c r="G883" s="85"/>
      <c r="H883" s="85"/>
      <c r="I883" s="85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  <c r="AA883" s="68"/>
      <c r="AB883" s="68"/>
      <c r="AC883" s="68"/>
      <c r="AD883" s="68"/>
      <c r="AE883" s="68"/>
    </row>
    <row r="884">
      <c r="A884" s="84"/>
      <c r="B884" s="84"/>
      <c r="C884" s="84"/>
      <c r="D884" s="85"/>
      <c r="E884" s="85"/>
      <c r="F884" s="85"/>
      <c r="G884" s="85"/>
      <c r="H884" s="85"/>
      <c r="I884" s="85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  <c r="AA884" s="68"/>
      <c r="AB884" s="68"/>
      <c r="AC884" s="68"/>
      <c r="AD884" s="68"/>
      <c r="AE884" s="68"/>
    </row>
    <row r="885">
      <c r="A885" s="84"/>
      <c r="B885" s="84"/>
      <c r="C885" s="84"/>
      <c r="D885" s="85"/>
      <c r="E885" s="85"/>
      <c r="F885" s="85"/>
      <c r="G885" s="85"/>
      <c r="H885" s="85"/>
      <c r="I885" s="85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  <c r="AA885" s="68"/>
      <c r="AB885" s="68"/>
      <c r="AC885" s="68"/>
      <c r="AD885" s="68"/>
      <c r="AE885" s="68"/>
    </row>
    <row r="886">
      <c r="A886" s="84"/>
      <c r="B886" s="84"/>
      <c r="C886" s="84"/>
      <c r="D886" s="85"/>
      <c r="E886" s="85"/>
      <c r="F886" s="85"/>
      <c r="G886" s="85"/>
      <c r="H886" s="85"/>
      <c r="I886" s="85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  <c r="AA886" s="68"/>
      <c r="AB886" s="68"/>
      <c r="AC886" s="68"/>
      <c r="AD886" s="68"/>
      <c r="AE886" s="68"/>
    </row>
    <row r="887">
      <c r="A887" s="84"/>
      <c r="B887" s="84"/>
      <c r="C887" s="84"/>
      <c r="D887" s="85"/>
      <c r="E887" s="85"/>
      <c r="F887" s="85"/>
      <c r="G887" s="85"/>
      <c r="H887" s="85"/>
      <c r="I887" s="85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  <c r="AA887" s="68"/>
      <c r="AB887" s="68"/>
      <c r="AC887" s="68"/>
      <c r="AD887" s="68"/>
      <c r="AE887" s="68"/>
    </row>
    <row r="888">
      <c r="A888" s="84"/>
      <c r="B888" s="84"/>
      <c r="C888" s="84"/>
      <c r="D888" s="85"/>
      <c r="E888" s="85"/>
      <c r="F888" s="85"/>
      <c r="G888" s="85"/>
      <c r="H888" s="85"/>
      <c r="I888" s="85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  <c r="AA888" s="68"/>
      <c r="AB888" s="68"/>
      <c r="AC888" s="68"/>
      <c r="AD888" s="68"/>
      <c r="AE888" s="68"/>
    </row>
    <row r="889">
      <c r="A889" s="84"/>
      <c r="B889" s="84"/>
      <c r="C889" s="84"/>
      <c r="D889" s="85"/>
      <c r="E889" s="85"/>
      <c r="F889" s="85"/>
      <c r="G889" s="85"/>
      <c r="H889" s="85"/>
      <c r="I889" s="85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  <c r="AA889" s="68"/>
      <c r="AB889" s="68"/>
      <c r="AC889" s="68"/>
      <c r="AD889" s="68"/>
      <c r="AE889" s="68"/>
    </row>
    <row r="890">
      <c r="A890" s="84"/>
      <c r="B890" s="84"/>
      <c r="C890" s="84"/>
      <c r="D890" s="85"/>
      <c r="E890" s="85"/>
      <c r="F890" s="85"/>
      <c r="G890" s="85"/>
      <c r="H890" s="85"/>
      <c r="I890" s="85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  <c r="AA890" s="68"/>
      <c r="AB890" s="68"/>
      <c r="AC890" s="68"/>
      <c r="AD890" s="68"/>
      <c r="AE890" s="68"/>
    </row>
    <row r="891">
      <c r="A891" s="84"/>
      <c r="B891" s="84"/>
      <c r="C891" s="84"/>
      <c r="D891" s="85"/>
      <c r="E891" s="85"/>
      <c r="F891" s="85"/>
      <c r="G891" s="85"/>
      <c r="H891" s="85"/>
      <c r="I891" s="85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  <c r="AA891" s="68"/>
      <c r="AB891" s="68"/>
      <c r="AC891" s="68"/>
      <c r="AD891" s="68"/>
      <c r="AE891" s="68"/>
    </row>
    <row r="892">
      <c r="A892" s="84"/>
      <c r="B892" s="84"/>
      <c r="C892" s="84"/>
      <c r="D892" s="85"/>
      <c r="E892" s="85"/>
      <c r="F892" s="85"/>
      <c r="G892" s="85"/>
      <c r="H892" s="85"/>
      <c r="I892" s="85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  <c r="AA892" s="68"/>
      <c r="AB892" s="68"/>
      <c r="AC892" s="68"/>
      <c r="AD892" s="68"/>
      <c r="AE892" s="68"/>
    </row>
    <row r="893">
      <c r="A893" s="84"/>
      <c r="B893" s="84"/>
      <c r="C893" s="84"/>
      <c r="D893" s="85"/>
      <c r="E893" s="85"/>
      <c r="F893" s="85"/>
      <c r="G893" s="85"/>
      <c r="H893" s="85"/>
      <c r="I893" s="85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  <c r="AA893" s="68"/>
      <c r="AB893" s="68"/>
      <c r="AC893" s="68"/>
      <c r="AD893" s="68"/>
      <c r="AE893" s="68"/>
    </row>
    <row r="894">
      <c r="A894" s="84"/>
      <c r="B894" s="84"/>
      <c r="C894" s="84"/>
      <c r="D894" s="85"/>
      <c r="E894" s="85"/>
      <c r="F894" s="85"/>
      <c r="G894" s="85"/>
      <c r="H894" s="85"/>
      <c r="I894" s="85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  <c r="AA894" s="68"/>
      <c r="AB894" s="68"/>
      <c r="AC894" s="68"/>
      <c r="AD894" s="68"/>
      <c r="AE894" s="68"/>
    </row>
    <row r="895">
      <c r="A895" s="84"/>
      <c r="B895" s="84"/>
      <c r="C895" s="84"/>
      <c r="D895" s="85"/>
      <c r="E895" s="85"/>
      <c r="F895" s="85"/>
      <c r="G895" s="85"/>
      <c r="H895" s="85"/>
      <c r="I895" s="85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  <c r="AA895" s="68"/>
      <c r="AB895" s="68"/>
      <c r="AC895" s="68"/>
      <c r="AD895" s="68"/>
      <c r="AE895" s="68"/>
    </row>
    <row r="896">
      <c r="A896" s="84"/>
      <c r="B896" s="84"/>
      <c r="C896" s="84"/>
      <c r="D896" s="85"/>
      <c r="E896" s="85"/>
      <c r="F896" s="85"/>
      <c r="G896" s="85"/>
      <c r="H896" s="85"/>
      <c r="I896" s="85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  <c r="AA896" s="68"/>
      <c r="AB896" s="68"/>
      <c r="AC896" s="68"/>
      <c r="AD896" s="68"/>
      <c r="AE896" s="68"/>
    </row>
    <row r="897">
      <c r="A897" s="84"/>
      <c r="B897" s="84"/>
      <c r="C897" s="84"/>
      <c r="D897" s="85"/>
      <c r="E897" s="85"/>
      <c r="F897" s="85"/>
      <c r="G897" s="85"/>
      <c r="H897" s="85"/>
      <c r="I897" s="85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  <c r="AA897" s="68"/>
      <c r="AB897" s="68"/>
      <c r="AC897" s="68"/>
      <c r="AD897" s="68"/>
      <c r="AE897" s="68"/>
    </row>
    <row r="898">
      <c r="A898" s="84"/>
      <c r="B898" s="84"/>
      <c r="C898" s="84"/>
      <c r="D898" s="85"/>
      <c r="E898" s="85"/>
      <c r="F898" s="85"/>
      <c r="G898" s="85"/>
      <c r="H898" s="85"/>
      <c r="I898" s="85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  <c r="AA898" s="68"/>
      <c r="AB898" s="68"/>
      <c r="AC898" s="68"/>
      <c r="AD898" s="68"/>
      <c r="AE898" s="68"/>
    </row>
    <row r="899">
      <c r="A899" s="84"/>
      <c r="B899" s="84"/>
      <c r="C899" s="84"/>
      <c r="D899" s="85"/>
      <c r="E899" s="85"/>
      <c r="F899" s="85"/>
      <c r="G899" s="85"/>
      <c r="H899" s="85"/>
      <c r="I899" s="85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  <c r="AA899" s="68"/>
      <c r="AB899" s="68"/>
      <c r="AC899" s="68"/>
      <c r="AD899" s="68"/>
      <c r="AE899" s="68"/>
    </row>
    <row r="900">
      <c r="A900" s="84"/>
      <c r="B900" s="84"/>
      <c r="C900" s="84"/>
      <c r="D900" s="85"/>
      <c r="E900" s="85"/>
      <c r="F900" s="85"/>
      <c r="G900" s="85"/>
      <c r="H900" s="85"/>
      <c r="I900" s="85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  <c r="AA900" s="68"/>
      <c r="AB900" s="68"/>
      <c r="AC900" s="68"/>
      <c r="AD900" s="68"/>
      <c r="AE900" s="68"/>
    </row>
    <row r="901">
      <c r="A901" s="84"/>
      <c r="B901" s="84"/>
      <c r="C901" s="84"/>
      <c r="D901" s="85"/>
      <c r="E901" s="85"/>
      <c r="F901" s="85"/>
      <c r="G901" s="85"/>
      <c r="H901" s="85"/>
      <c r="I901" s="85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  <c r="AA901" s="68"/>
      <c r="AB901" s="68"/>
      <c r="AC901" s="68"/>
      <c r="AD901" s="68"/>
      <c r="AE901" s="68"/>
    </row>
    <row r="902">
      <c r="A902" s="84"/>
      <c r="B902" s="84"/>
      <c r="C902" s="84"/>
      <c r="D902" s="85"/>
      <c r="E902" s="85"/>
      <c r="F902" s="85"/>
      <c r="G902" s="85"/>
      <c r="H902" s="85"/>
      <c r="I902" s="85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  <c r="AA902" s="68"/>
      <c r="AB902" s="68"/>
      <c r="AC902" s="68"/>
      <c r="AD902" s="68"/>
      <c r="AE902" s="68"/>
    </row>
    <row r="903">
      <c r="A903" s="84"/>
      <c r="B903" s="84"/>
      <c r="C903" s="84"/>
      <c r="D903" s="85"/>
      <c r="E903" s="85"/>
      <c r="F903" s="85"/>
      <c r="G903" s="85"/>
      <c r="H903" s="85"/>
      <c r="I903" s="85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  <c r="AA903" s="68"/>
      <c r="AB903" s="68"/>
      <c r="AC903" s="68"/>
      <c r="AD903" s="68"/>
      <c r="AE903" s="68"/>
    </row>
    <row r="904">
      <c r="A904" s="84"/>
      <c r="B904" s="84"/>
      <c r="C904" s="84"/>
      <c r="D904" s="85"/>
      <c r="E904" s="85"/>
      <c r="F904" s="85"/>
      <c r="G904" s="85"/>
      <c r="H904" s="85"/>
      <c r="I904" s="85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  <c r="AA904" s="68"/>
      <c r="AB904" s="68"/>
      <c r="AC904" s="68"/>
      <c r="AD904" s="68"/>
      <c r="AE904" s="68"/>
    </row>
    <row r="905">
      <c r="A905" s="84"/>
      <c r="B905" s="84"/>
      <c r="C905" s="84"/>
      <c r="D905" s="85"/>
      <c r="E905" s="85"/>
      <c r="F905" s="85"/>
      <c r="G905" s="85"/>
      <c r="H905" s="85"/>
      <c r="I905" s="85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  <c r="AA905" s="68"/>
      <c r="AB905" s="68"/>
      <c r="AC905" s="68"/>
      <c r="AD905" s="68"/>
      <c r="AE905" s="68"/>
    </row>
    <row r="906">
      <c r="A906" s="84"/>
      <c r="B906" s="84"/>
      <c r="C906" s="84"/>
      <c r="D906" s="85"/>
      <c r="E906" s="85"/>
      <c r="F906" s="85"/>
      <c r="G906" s="85"/>
      <c r="H906" s="85"/>
      <c r="I906" s="85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  <c r="AA906" s="68"/>
      <c r="AB906" s="68"/>
      <c r="AC906" s="68"/>
      <c r="AD906" s="68"/>
      <c r="AE906" s="68"/>
    </row>
    <row r="907">
      <c r="A907" s="84"/>
      <c r="B907" s="84"/>
      <c r="C907" s="84"/>
      <c r="D907" s="85"/>
      <c r="E907" s="85"/>
      <c r="F907" s="85"/>
      <c r="G907" s="85"/>
      <c r="H907" s="85"/>
      <c r="I907" s="85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  <c r="AA907" s="68"/>
      <c r="AB907" s="68"/>
      <c r="AC907" s="68"/>
      <c r="AD907" s="68"/>
      <c r="AE907" s="68"/>
    </row>
    <row r="908">
      <c r="A908" s="84"/>
      <c r="B908" s="84"/>
      <c r="C908" s="84"/>
      <c r="D908" s="85"/>
      <c r="E908" s="85"/>
      <c r="F908" s="85"/>
      <c r="G908" s="85"/>
      <c r="H908" s="85"/>
      <c r="I908" s="85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  <c r="AA908" s="68"/>
      <c r="AB908" s="68"/>
      <c r="AC908" s="68"/>
      <c r="AD908" s="68"/>
      <c r="AE908" s="68"/>
    </row>
    <row r="909">
      <c r="A909" s="84"/>
      <c r="B909" s="84"/>
      <c r="C909" s="84"/>
      <c r="D909" s="85"/>
      <c r="E909" s="85"/>
      <c r="F909" s="85"/>
      <c r="G909" s="85"/>
      <c r="H909" s="85"/>
      <c r="I909" s="85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  <c r="AA909" s="68"/>
      <c r="AB909" s="68"/>
      <c r="AC909" s="68"/>
      <c r="AD909" s="68"/>
      <c r="AE909" s="68"/>
    </row>
    <row r="910">
      <c r="A910" s="84"/>
      <c r="B910" s="84"/>
      <c r="C910" s="84"/>
      <c r="D910" s="85"/>
      <c r="E910" s="85"/>
      <c r="F910" s="85"/>
      <c r="G910" s="85"/>
      <c r="H910" s="85"/>
      <c r="I910" s="85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  <c r="AA910" s="68"/>
      <c r="AB910" s="68"/>
      <c r="AC910" s="68"/>
      <c r="AD910" s="68"/>
      <c r="AE910" s="68"/>
    </row>
    <row r="911">
      <c r="A911" s="84"/>
      <c r="B911" s="84"/>
      <c r="C911" s="84"/>
      <c r="D911" s="85"/>
      <c r="E911" s="85"/>
      <c r="F911" s="85"/>
      <c r="G911" s="85"/>
      <c r="H911" s="85"/>
      <c r="I911" s="85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  <c r="AA911" s="68"/>
      <c r="AB911" s="68"/>
      <c r="AC911" s="68"/>
      <c r="AD911" s="68"/>
      <c r="AE911" s="68"/>
    </row>
    <row r="912">
      <c r="A912" s="84"/>
      <c r="B912" s="84"/>
      <c r="C912" s="84"/>
      <c r="D912" s="85"/>
      <c r="E912" s="85"/>
      <c r="F912" s="85"/>
      <c r="G912" s="85"/>
      <c r="H912" s="85"/>
      <c r="I912" s="85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  <c r="AA912" s="68"/>
      <c r="AB912" s="68"/>
      <c r="AC912" s="68"/>
      <c r="AD912" s="68"/>
      <c r="AE912" s="68"/>
    </row>
    <row r="913">
      <c r="A913" s="84"/>
      <c r="B913" s="84"/>
      <c r="C913" s="84"/>
      <c r="D913" s="85"/>
      <c r="E913" s="85"/>
      <c r="F913" s="85"/>
      <c r="G913" s="85"/>
      <c r="H913" s="85"/>
      <c r="I913" s="85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  <c r="AA913" s="68"/>
      <c r="AB913" s="68"/>
      <c r="AC913" s="68"/>
      <c r="AD913" s="68"/>
      <c r="AE913" s="68"/>
    </row>
    <row r="914">
      <c r="A914" s="84"/>
      <c r="B914" s="84"/>
      <c r="C914" s="84"/>
      <c r="D914" s="85"/>
      <c r="E914" s="85"/>
      <c r="F914" s="85"/>
      <c r="G914" s="85"/>
      <c r="H914" s="85"/>
      <c r="I914" s="85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  <c r="AA914" s="68"/>
      <c r="AB914" s="68"/>
      <c r="AC914" s="68"/>
      <c r="AD914" s="68"/>
      <c r="AE914" s="68"/>
    </row>
    <row r="915">
      <c r="A915" s="84"/>
      <c r="B915" s="84"/>
      <c r="C915" s="84"/>
      <c r="D915" s="85"/>
      <c r="E915" s="85"/>
      <c r="F915" s="85"/>
      <c r="G915" s="85"/>
      <c r="H915" s="85"/>
      <c r="I915" s="85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  <c r="AA915" s="68"/>
      <c r="AB915" s="68"/>
      <c r="AC915" s="68"/>
      <c r="AD915" s="68"/>
      <c r="AE915" s="68"/>
    </row>
    <row r="916">
      <c r="A916" s="84"/>
      <c r="B916" s="84"/>
      <c r="C916" s="84"/>
      <c r="D916" s="85"/>
      <c r="E916" s="85"/>
      <c r="F916" s="85"/>
      <c r="G916" s="85"/>
      <c r="H916" s="85"/>
      <c r="I916" s="85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  <c r="AA916" s="68"/>
      <c r="AB916" s="68"/>
      <c r="AC916" s="68"/>
      <c r="AD916" s="68"/>
      <c r="AE916" s="68"/>
    </row>
    <row r="917">
      <c r="A917" s="84"/>
      <c r="B917" s="84"/>
      <c r="C917" s="84"/>
      <c r="D917" s="85"/>
      <c r="E917" s="85"/>
      <c r="F917" s="85"/>
      <c r="G917" s="85"/>
      <c r="H917" s="85"/>
      <c r="I917" s="85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  <c r="AA917" s="68"/>
      <c r="AB917" s="68"/>
      <c r="AC917" s="68"/>
      <c r="AD917" s="68"/>
      <c r="AE917" s="68"/>
    </row>
    <row r="918">
      <c r="A918" s="84"/>
      <c r="B918" s="84"/>
      <c r="C918" s="84"/>
      <c r="D918" s="85"/>
      <c r="E918" s="85"/>
      <c r="F918" s="85"/>
      <c r="G918" s="85"/>
      <c r="H918" s="85"/>
      <c r="I918" s="85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  <c r="AA918" s="68"/>
      <c r="AB918" s="68"/>
      <c r="AC918" s="68"/>
      <c r="AD918" s="68"/>
      <c r="AE918" s="68"/>
    </row>
    <row r="919">
      <c r="A919" s="84"/>
      <c r="B919" s="84"/>
      <c r="C919" s="84"/>
      <c r="D919" s="85"/>
      <c r="E919" s="85"/>
      <c r="F919" s="85"/>
      <c r="G919" s="85"/>
      <c r="H919" s="85"/>
      <c r="I919" s="85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  <c r="AA919" s="68"/>
      <c r="AB919" s="68"/>
      <c r="AC919" s="68"/>
      <c r="AD919" s="68"/>
      <c r="AE919" s="68"/>
    </row>
    <row r="920">
      <c r="A920" s="84"/>
      <c r="B920" s="84"/>
      <c r="C920" s="84"/>
      <c r="D920" s="85"/>
      <c r="E920" s="85"/>
      <c r="F920" s="85"/>
      <c r="G920" s="85"/>
      <c r="H920" s="85"/>
      <c r="I920" s="85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  <c r="AA920" s="68"/>
      <c r="AB920" s="68"/>
      <c r="AC920" s="68"/>
      <c r="AD920" s="68"/>
      <c r="AE920" s="68"/>
    </row>
    <row r="921">
      <c r="A921" s="84"/>
      <c r="B921" s="84"/>
      <c r="C921" s="84"/>
      <c r="D921" s="85"/>
      <c r="E921" s="85"/>
      <c r="F921" s="85"/>
      <c r="G921" s="85"/>
      <c r="H921" s="85"/>
      <c r="I921" s="85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  <c r="AA921" s="68"/>
      <c r="AB921" s="68"/>
      <c r="AC921" s="68"/>
      <c r="AD921" s="68"/>
      <c r="AE921" s="68"/>
    </row>
    <row r="922">
      <c r="A922" s="84"/>
      <c r="B922" s="84"/>
      <c r="C922" s="84"/>
      <c r="D922" s="85"/>
      <c r="E922" s="85"/>
      <c r="F922" s="85"/>
      <c r="G922" s="85"/>
      <c r="H922" s="85"/>
      <c r="I922" s="85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  <c r="AA922" s="68"/>
      <c r="AB922" s="68"/>
      <c r="AC922" s="68"/>
      <c r="AD922" s="68"/>
      <c r="AE922" s="68"/>
    </row>
    <row r="923">
      <c r="A923" s="84"/>
      <c r="B923" s="84"/>
      <c r="C923" s="84"/>
      <c r="D923" s="85"/>
      <c r="E923" s="85"/>
      <c r="F923" s="85"/>
      <c r="G923" s="85"/>
      <c r="H923" s="85"/>
      <c r="I923" s="85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  <c r="AA923" s="68"/>
      <c r="AB923" s="68"/>
      <c r="AC923" s="68"/>
      <c r="AD923" s="68"/>
      <c r="AE923" s="68"/>
    </row>
    <row r="924">
      <c r="A924" s="84"/>
      <c r="B924" s="84"/>
      <c r="C924" s="84"/>
      <c r="D924" s="85"/>
      <c r="E924" s="85"/>
      <c r="F924" s="85"/>
      <c r="G924" s="85"/>
      <c r="H924" s="85"/>
      <c r="I924" s="85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  <c r="AA924" s="68"/>
      <c r="AB924" s="68"/>
      <c r="AC924" s="68"/>
      <c r="AD924" s="68"/>
      <c r="AE924" s="68"/>
    </row>
    <row r="925">
      <c r="A925" s="84"/>
      <c r="B925" s="84"/>
      <c r="C925" s="84"/>
      <c r="D925" s="85"/>
      <c r="E925" s="85"/>
      <c r="F925" s="85"/>
      <c r="G925" s="85"/>
      <c r="H925" s="85"/>
      <c r="I925" s="85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  <c r="AA925" s="68"/>
      <c r="AB925" s="68"/>
      <c r="AC925" s="68"/>
      <c r="AD925" s="68"/>
      <c r="AE925" s="68"/>
    </row>
    <row r="926">
      <c r="A926" s="84"/>
      <c r="B926" s="84"/>
      <c r="C926" s="84"/>
      <c r="D926" s="85"/>
      <c r="E926" s="85"/>
      <c r="F926" s="85"/>
      <c r="G926" s="85"/>
      <c r="H926" s="85"/>
      <c r="I926" s="85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  <c r="AA926" s="68"/>
      <c r="AB926" s="68"/>
      <c r="AC926" s="68"/>
      <c r="AD926" s="68"/>
      <c r="AE926" s="68"/>
    </row>
    <row r="927">
      <c r="A927" s="84"/>
      <c r="B927" s="84"/>
      <c r="C927" s="84"/>
      <c r="D927" s="85"/>
      <c r="E927" s="85"/>
      <c r="F927" s="85"/>
      <c r="G927" s="85"/>
      <c r="H927" s="85"/>
      <c r="I927" s="85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  <c r="AA927" s="68"/>
      <c r="AB927" s="68"/>
      <c r="AC927" s="68"/>
      <c r="AD927" s="68"/>
      <c r="AE927" s="68"/>
    </row>
    <row r="928">
      <c r="A928" s="84"/>
      <c r="B928" s="84"/>
      <c r="C928" s="84"/>
      <c r="D928" s="85"/>
      <c r="E928" s="85"/>
      <c r="F928" s="85"/>
      <c r="G928" s="85"/>
      <c r="H928" s="85"/>
      <c r="I928" s="85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  <c r="AA928" s="68"/>
      <c r="AB928" s="68"/>
      <c r="AC928" s="68"/>
      <c r="AD928" s="68"/>
      <c r="AE928" s="68"/>
    </row>
    <row r="929">
      <c r="A929" s="84"/>
      <c r="B929" s="84"/>
      <c r="C929" s="84"/>
      <c r="D929" s="85"/>
      <c r="E929" s="85"/>
      <c r="F929" s="85"/>
      <c r="G929" s="85"/>
      <c r="H929" s="85"/>
      <c r="I929" s="85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  <c r="AA929" s="68"/>
      <c r="AB929" s="68"/>
      <c r="AC929" s="68"/>
      <c r="AD929" s="68"/>
      <c r="AE929" s="68"/>
    </row>
    <row r="930">
      <c r="A930" s="84"/>
      <c r="B930" s="84"/>
      <c r="C930" s="84"/>
      <c r="D930" s="85"/>
      <c r="E930" s="85"/>
      <c r="F930" s="85"/>
      <c r="G930" s="85"/>
      <c r="H930" s="85"/>
      <c r="I930" s="85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  <c r="AA930" s="68"/>
      <c r="AB930" s="68"/>
      <c r="AC930" s="68"/>
      <c r="AD930" s="68"/>
      <c r="AE930" s="68"/>
    </row>
    <row r="931">
      <c r="A931" s="84"/>
      <c r="B931" s="84"/>
      <c r="C931" s="84"/>
      <c r="D931" s="85"/>
      <c r="E931" s="85"/>
      <c r="F931" s="85"/>
      <c r="G931" s="85"/>
      <c r="H931" s="85"/>
      <c r="I931" s="85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  <c r="AA931" s="68"/>
      <c r="AB931" s="68"/>
      <c r="AC931" s="68"/>
      <c r="AD931" s="68"/>
      <c r="AE931" s="68"/>
    </row>
    <row r="932">
      <c r="A932" s="84"/>
      <c r="B932" s="84"/>
      <c r="C932" s="84"/>
      <c r="D932" s="85"/>
      <c r="E932" s="85"/>
      <c r="F932" s="85"/>
      <c r="G932" s="85"/>
      <c r="H932" s="85"/>
      <c r="I932" s="85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  <c r="AA932" s="68"/>
      <c r="AB932" s="68"/>
      <c r="AC932" s="68"/>
      <c r="AD932" s="68"/>
      <c r="AE932" s="68"/>
    </row>
    <row r="933">
      <c r="A933" s="84"/>
      <c r="B933" s="84"/>
      <c r="C933" s="84"/>
      <c r="D933" s="85"/>
      <c r="E933" s="85"/>
      <c r="F933" s="85"/>
      <c r="G933" s="85"/>
      <c r="H933" s="85"/>
      <c r="I933" s="85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  <c r="AA933" s="68"/>
      <c r="AB933" s="68"/>
      <c r="AC933" s="68"/>
      <c r="AD933" s="68"/>
      <c r="AE933" s="68"/>
    </row>
    <row r="934">
      <c r="A934" s="84"/>
      <c r="B934" s="84"/>
      <c r="C934" s="84"/>
      <c r="D934" s="85"/>
      <c r="E934" s="85"/>
      <c r="F934" s="85"/>
      <c r="G934" s="85"/>
      <c r="H934" s="85"/>
      <c r="I934" s="85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  <c r="AA934" s="68"/>
      <c r="AB934" s="68"/>
      <c r="AC934" s="68"/>
      <c r="AD934" s="68"/>
      <c r="AE934" s="68"/>
    </row>
    <row r="935">
      <c r="A935" s="84"/>
      <c r="B935" s="84"/>
      <c r="C935" s="84"/>
      <c r="D935" s="85"/>
      <c r="E935" s="85"/>
      <c r="F935" s="85"/>
      <c r="G935" s="85"/>
      <c r="H935" s="85"/>
      <c r="I935" s="85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  <c r="AA935" s="68"/>
      <c r="AB935" s="68"/>
      <c r="AC935" s="68"/>
      <c r="AD935" s="68"/>
      <c r="AE935" s="68"/>
    </row>
    <row r="936">
      <c r="A936" s="84"/>
      <c r="B936" s="84"/>
      <c r="C936" s="84"/>
      <c r="D936" s="85"/>
      <c r="E936" s="85"/>
      <c r="F936" s="85"/>
      <c r="G936" s="85"/>
      <c r="H936" s="85"/>
      <c r="I936" s="85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  <c r="AA936" s="68"/>
      <c r="AB936" s="68"/>
      <c r="AC936" s="68"/>
      <c r="AD936" s="68"/>
      <c r="AE936" s="68"/>
    </row>
    <row r="937">
      <c r="A937" s="84"/>
      <c r="B937" s="84"/>
      <c r="C937" s="84"/>
      <c r="D937" s="85"/>
      <c r="E937" s="85"/>
      <c r="F937" s="85"/>
      <c r="G937" s="85"/>
      <c r="H937" s="85"/>
      <c r="I937" s="85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  <c r="AA937" s="68"/>
      <c r="AB937" s="68"/>
      <c r="AC937" s="68"/>
      <c r="AD937" s="68"/>
      <c r="AE937" s="68"/>
    </row>
    <row r="938">
      <c r="A938" s="84"/>
      <c r="B938" s="84"/>
      <c r="C938" s="84"/>
      <c r="D938" s="85"/>
      <c r="E938" s="85"/>
      <c r="F938" s="85"/>
      <c r="G938" s="85"/>
      <c r="H938" s="85"/>
      <c r="I938" s="85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  <c r="AA938" s="68"/>
      <c r="AB938" s="68"/>
      <c r="AC938" s="68"/>
      <c r="AD938" s="68"/>
      <c r="AE938" s="68"/>
    </row>
    <row r="939">
      <c r="A939" s="84"/>
      <c r="B939" s="84"/>
      <c r="C939" s="84"/>
      <c r="D939" s="85"/>
      <c r="E939" s="85"/>
      <c r="F939" s="85"/>
      <c r="G939" s="85"/>
      <c r="H939" s="85"/>
      <c r="I939" s="85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  <c r="AA939" s="68"/>
      <c r="AB939" s="68"/>
      <c r="AC939" s="68"/>
      <c r="AD939" s="68"/>
      <c r="AE939" s="68"/>
    </row>
    <row r="940">
      <c r="A940" s="84"/>
      <c r="B940" s="84"/>
      <c r="C940" s="84"/>
      <c r="D940" s="85"/>
      <c r="E940" s="85"/>
      <c r="F940" s="85"/>
      <c r="G940" s="85"/>
      <c r="H940" s="85"/>
      <c r="I940" s="85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  <c r="AA940" s="68"/>
      <c r="AB940" s="68"/>
      <c r="AC940" s="68"/>
      <c r="AD940" s="68"/>
      <c r="AE940" s="68"/>
    </row>
    <row r="941">
      <c r="A941" s="84"/>
      <c r="B941" s="84"/>
      <c r="C941" s="84"/>
      <c r="D941" s="85"/>
      <c r="E941" s="85"/>
      <c r="F941" s="85"/>
      <c r="G941" s="85"/>
      <c r="H941" s="85"/>
      <c r="I941" s="85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  <c r="AA941" s="68"/>
      <c r="AB941" s="68"/>
      <c r="AC941" s="68"/>
      <c r="AD941" s="68"/>
      <c r="AE941" s="68"/>
    </row>
    <row r="942">
      <c r="A942" s="84"/>
      <c r="B942" s="84"/>
      <c r="C942" s="84"/>
      <c r="D942" s="85"/>
      <c r="E942" s="85"/>
      <c r="F942" s="85"/>
      <c r="G942" s="85"/>
      <c r="H942" s="85"/>
      <c r="I942" s="85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  <c r="AA942" s="68"/>
      <c r="AB942" s="68"/>
      <c r="AC942" s="68"/>
      <c r="AD942" s="68"/>
      <c r="AE942" s="68"/>
    </row>
    <row r="943">
      <c r="A943" s="84"/>
      <c r="B943" s="84"/>
      <c r="C943" s="84"/>
      <c r="D943" s="85"/>
      <c r="E943" s="85"/>
      <c r="F943" s="85"/>
      <c r="G943" s="85"/>
      <c r="H943" s="85"/>
      <c r="I943" s="85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  <c r="AA943" s="68"/>
      <c r="AB943" s="68"/>
      <c r="AC943" s="68"/>
      <c r="AD943" s="68"/>
      <c r="AE943" s="68"/>
    </row>
    <row r="944">
      <c r="A944" s="84"/>
      <c r="B944" s="84"/>
      <c r="C944" s="84"/>
      <c r="D944" s="85"/>
      <c r="E944" s="85"/>
      <c r="F944" s="85"/>
      <c r="G944" s="85"/>
      <c r="H944" s="85"/>
      <c r="I944" s="85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  <c r="AA944" s="68"/>
      <c r="AB944" s="68"/>
      <c r="AC944" s="68"/>
      <c r="AD944" s="68"/>
      <c r="AE944" s="68"/>
    </row>
    <row r="945">
      <c r="A945" s="84"/>
      <c r="B945" s="84"/>
      <c r="C945" s="84"/>
      <c r="D945" s="85"/>
      <c r="E945" s="85"/>
      <c r="F945" s="85"/>
      <c r="G945" s="85"/>
      <c r="H945" s="85"/>
      <c r="I945" s="85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  <c r="AA945" s="68"/>
      <c r="AB945" s="68"/>
      <c r="AC945" s="68"/>
      <c r="AD945" s="68"/>
      <c r="AE945" s="68"/>
    </row>
    <row r="946">
      <c r="A946" s="84"/>
      <c r="B946" s="84"/>
      <c r="C946" s="84"/>
      <c r="D946" s="85"/>
      <c r="E946" s="85"/>
      <c r="F946" s="85"/>
      <c r="G946" s="85"/>
      <c r="H946" s="85"/>
      <c r="I946" s="85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  <c r="U946" s="68"/>
      <c r="V946" s="68"/>
      <c r="W946" s="68"/>
      <c r="X946" s="68"/>
      <c r="Y946" s="68"/>
      <c r="Z946" s="68"/>
      <c r="AA946" s="68"/>
      <c r="AB946" s="68"/>
      <c r="AC946" s="68"/>
      <c r="AD946" s="68"/>
      <c r="AE946" s="68"/>
    </row>
    <row r="947">
      <c r="A947" s="84"/>
      <c r="B947" s="84"/>
      <c r="C947" s="84"/>
      <c r="D947" s="85"/>
      <c r="E947" s="85"/>
      <c r="F947" s="85"/>
      <c r="G947" s="85"/>
      <c r="H947" s="85"/>
      <c r="I947" s="85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  <c r="U947" s="68"/>
      <c r="V947" s="68"/>
      <c r="W947" s="68"/>
      <c r="X947" s="68"/>
      <c r="Y947" s="68"/>
      <c r="Z947" s="68"/>
      <c r="AA947" s="68"/>
      <c r="AB947" s="68"/>
      <c r="AC947" s="68"/>
      <c r="AD947" s="68"/>
      <c r="AE947" s="68"/>
    </row>
    <row r="948">
      <c r="A948" s="84"/>
      <c r="B948" s="84"/>
      <c r="C948" s="84"/>
      <c r="D948" s="85"/>
      <c r="E948" s="85"/>
      <c r="F948" s="85"/>
      <c r="G948" s="85"/>
      <c r="H948" s="85"/>
      <c r="I948" s="85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  <c r="U948" s="68"/>
      <c r="V948" s="68"/>
      <c r="W948" s="68"/>
      <c r="X948" s="68"/>
      <c r="Y948" s="68"/>
      <c r="Z948" s="68"/>
      <c r="AA948" s="68"/>
      <c r="AB948" s="68"/>
      <c r="AC948" s="68"/>
      <c r="AD948" s="68"/>
      <c r="AE948" s="68"/>
    </row>
    <row r="949">
      <c r="A949" s="84"/>
      <c r="B949" s="84"/>
      <c r="C949" s="84"/>
      <c r="D949" s="85"/>
      <c r="E949" s="85"/>
      <c r="F949" s="85"/>
      <c r="G949" s="85"/>
      <c r="H949" s="85"/>
      <c r="I949" s="85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68"/>
      <c r="Y949" s="68"/>
      <c r="Z949" s="68"/>
      <c r="AA949" s="68"/>
      <c r="AB949" s="68"/>
      <c r="AC949" s="68"/>
      <c r="AD949" s="68"/>
      <c r="AE949" s="68"/>
    </row>
    <row r="950">
      <c r="A950" s="84"/>
      <c r="B950" s="84"/>
      <c r="C950" s="84"/>
      <c r="D950" s="85"/>
      <c r="E950" s="85"/>
      <c r="F950" s="85"/>
      <c r="G950" s="85"/>
      <c r="H950" s="85"/>
      <c r="I950" s="85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  <c r="U950" s="68"/>
      <c r="V950" s="68"/>
      <c r="W950" s="68"/>
      <c r="X950" s="68"/>
      <c r="Y950" s="68"/>
      <c r="Z950" s="68"/>
      <c r="AA950" s="68"/>
      <c r="AB950" s="68"/>
      <c r="AC950" s="68"/>
      <c r="AD950" s="68"/>
      <c r="AE950" s="68"/>
    </row>
    <row r="951">
      <c r="A951" s="84"/>
      <c r="B951" s="84"/>
      <c r="C951" s="84"/>
      <c r="D951" s="85"/>
      <c r="E951" s="85"/>
      <c r="F951" s="85"/>
      <c r="G951" s="85"/>
      <c r="H951" s="85"/>
      <c r="I951" s="85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  <c r="U951" s="68"/>
      <c r="V951" s="68"/>
      <c r="W951" s="68"/>
      <c r="X951" s="68"/>
      <c r="Y951" s="68"/>
      <c r="Z951" s="68"/>
      <c r="AA951" s="68"/>
      <c r="AB951" s="68"/>
      <c r="AC951" s="68"/>
      <c r="AD951" s="68"/>
      <c r="AE951" s="68"/>
    </row>
    <row r="952">
      <c r="A952" s="84"/>
      <c r="B952" s="84"/>
      <c r="C952" s="84"/>
      <c r="D952" s="85"/>
      <c r="E952" s="85"/>
      <c r="F952" s="85"/>
      <c r="G952" s="85"/>
      <c r="H952" s="85"/>
      <c r="I952" s="85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  <c r="U952" s="68"/>
      <c r="V952" s="68"/>
      <c r="W952" s="68"/>
      <c r="X952" s="68"/>
      <c r="Y952" s="68"/>
      <c r="Z952" s="68"/>
      <c r="AA952" s="68"/>
      <c r="AB952" s="68"/>
      <c r="AC952" s="68"/>
      <c r="AD952" s="68"/>
      <c r="AE952" s="68"/>
    </row>
    <row r="953">
      <c r="A953" s="84"/>
      <c r="B953" s="84"/>
      <c r="C953" s="84"/>
      <c r="D953" s="85"/>
      <c r="E953" s="85"/>
      <c r="F953" s="85"/>
      <c r="G953" s="85"/>
      <c r="H953" s="85"/>
      <c r="I953" s="85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  <c r="U953" s="68"/>
      <c r="V953" s="68"/>
      <c r="W953" s="68"/>
      <c r="X953" s="68"/>
      <c r="Y953" s="68"/>
      <c r="Z953" s="68"/>
      <c r="AA953" s="68"/>
      <c r="AB953" s="68"/>
      <c r="AC953" s="68"/>
      <c r="AD953" s="68"/>
      <c r="AE953" s="68"/>
    </row>
    <row r="954">
      <c r="A954" s="84"/>
      <c r="B954" s="84"/>
      <c r="C954" s="84"/>
      <c r="D954" s="85"/>
      <c r="E954" s="85"/>
      <c r="F954" s="85"/>
      <c r="G954" s="85"/>
      <c r="H954" s="85"/>
      <c r="I954" s="85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  <c r="U954" s="68"/>
      <c r="V954" s="68"/>
      <c r="W954" s="68"/>
      <c r="X954" s="68"/>
      <c r="Y954" s="68"/>
      <c r="Z954" s="68"/>
      <c r="AA954" s="68"/>
      <c r="AB954" s="68"/>
      <c r="AC954" s="68"/>
      <c r="AD954" s="68"/>
      <c r="AE954" s="68"/>
    </row>
    <row r="955">
      <c r="A955" s="84"/>
      <c r="B955" s="84"/>
      <c r="C955" s="84"/>
      <c r="D955" s="85"/>
      <c r="E955" s="85"/>
      <c r="F955" s="85"/>
      <c r="G955" s="85"/>
      <c r="H955" s="85"/>
      <c r="I955" s="85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  <c r="U955" s="68"/>
      <c r="V955" s="68"/>
      <c r="W955" s="68"/>
      <c r="X955" s="68"/>
      <c r="Y955" s="68"/>
      <c r="Z955" s="68"/>
      <c r="AA955" s="68"/>
      <c r="AB955" s="68"/>
      <c r="AC955" s="68"/>
      <c r="AD955" s="68"/>
      <c r="AE955" s="68"/>
    </row>
    <row r="956">
      <c r="A956" s="84"/>
      <c r="B956" s="84"/>
      <c r="C956" s="84"/>
      <c r="D956" s="85"/>
      <c r="E956" s="85"/>
      <c r="F956" s="85"/>
      <c r="G956" s="85"/>
      <c r="H956" s="85"/>
      <c r="I956" s="85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  <c r="U956" s="68"/>
      <c r="V956" s="68"/>
      <c r="W956" s="68"/>
      <c r="X956" s="68"/>
      <c r="Y956" s="68"/>
      <c r="Z956" s="68"/>
      <c r="AA956" s="68"/>
      <c r="AB956" s="68"/>
      <c r="AC956" s="68"/>
      <c r="AD956" s="68"/>
      <c r="AE956" s="68"/>
    </row>
    <row r="957">
      <c r="A957" s="84"/>
      <c r="B957" s="84"/>
      <c r="C957" s="84"/>
      <c r="D957" s="85"/>
      <c r="E957" s="85"/>
      <c r="F957" s="85"/>
      <c r="G957" s="85"/>
      <c r="H957" s="85"/>
      <c r="I957" s="85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  <c r="AA957" s="68"/>
      <c r="AB957" s="68"/>
      <c r="AC957" s="68"/>
      <c r="AD957" s="68"/>
      <c r="AE957" s="68"/>
    </row>
    <row r="958">
      <c r="A958" s="84"/>
      <c r="B958" s="84"/>
      <c r="C958" s="84"/>
      <c r="D958" s="85"/>
      <c r="E958" s="85"/>
      <c r="F958" s="85"/>
      <c r="G958" s="85"/>
      <c r="H958" s="85"/>
      <c r="I958" s="85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  <c r="U958" s="68"/>
      <c r="V958" s="68"/>
      <c r="W958" s="68"/>
      <c r="X958" s="68"/>
      <c r="Y958" s="68"/>
      <c r="Z958" s="68"/>
      <c r="AA958" s="68"/>
      <c r="AB958" s="68"/>
      <c r="AC958" s="68"/>
      <c r="AD958" s="68"/>
      <c r="AE958" s="68"/>
    </row>
    <row r="959">
      <c r="A959" s="84"/>
      <c r="B959" s="84"/>
      <c r="C959" s="84"/>
      <c r="D959" s="85"/>
      <c r="E959" s="85"/>
      <c r="F959" s="85"/>
      <c r="G959" s="85"/>
      <c r="H959" s="85"/>
      <c r="I959" s="85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  <c r="U959" s="68"/>
      <c r="V959" s="68"/>
      <c r="W959" s="68"/>
      <c r="X959" s="68"/>
      <c r="Y959" s="68"/>
      <c r="Z959" s="68"/>
      <c r="AA959" s="68"/>
      <c r="AB959" s="68"/>
      <c r="AC959" s="68"/>
      <c r="AD959" s="68"/>
      <c r="AE959" s="68"/>
    </row>
    <row r="960">
      <c r="A960" s="84"/>
      <c r="B960" s="84"/>
      <c r="C960" s="84"/>
      <c r="D960" s="85"/>
      <c r="E960" s="85"/>
      <c r="F960" s="85"/>
      <c r="G960" s="85"/>
      <c r="H960" s="85"/>
      <c r="I960" s="85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  <c r="U960" s="68"/>
      <c r="V960" s="68"/>
      <c r="W960" s="68"/>
      <c r="X960" s="68"/>
      <c r="Y960" s="68"/>
      <c r="Z960" s="68"/>
      <c r="AA960" s="68"/>
      <c r="AB960" s="68"/>
      <c r="AC960" s="68"/>
      <c r="AD960" s="68"/>
      <c r="AE960" s="68"/>
    </row>
    <row r="961">
      <c r="A961" s="84"/>
      <c r="B961" s="84"/>
      <c r="C961" s="84"/>
      <c r="D961" s="85"/>
      <c r="E961" s="85"/>
      <c r="F961" s="85"/>
      <c r="G961" s="85"/>
      <c r="H961" s="85"/>
      <c r="I961" s="85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  <c r="U961" s="68"/>
      <c r="V961" s="68"/>
      <c r="W961" s="68"/>
      <c r="X961" s="68"/>
      <c r="Y961" s="68"/>
      <c r="Z961" s="68"/>
      <c r="AA961" s="68"/>
      <c r="AB961" s="68"/>
      <c r="AC961" s="68"/>
      <c r="AD961" s="68"/>
      <c r="AE961" s="68"/>
    </row>
    <row r="962">
      <c r="A962" s="84"/>
      <c r="B962" s="84"/>
      <c r="C962" s="84"/>
      <c r="D962" s="85"/>
      <c r="E962" s="85"/>
      <c r="F962" s="85"/>
      <c r="G962" s="85"/>
      <c r="H962" s="85"/>
      <c r="I962" s="85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  <c r="U962" s="68"/>
      <c r="V962" s="68"/>
      <c r="W962" s="68"/>
      <c r="X962" s="68"/>
      <c r="Y962" s="68"/>
      <c r="Z962" s="68"/>
      <c r="AA962" s="68"/>
      <c r="AB962" s="68"/>
      <c r="AC962" s="68"/>
      <c r="AD962" s="68"/>
      <c r="AE962" s="68"/>
    </row>
    <row r="963">
      <c r="A963" s="84"/>
      <c r="B963" s="84"/>
      <c r="C963" s="84"/>
      <c r="D963" s="85"/>
      <c r="E963" s="85"/>
      <c r="F963" s="85"/>
      <c r="G963" s="85"/>
      <c r="H963" s="85"/>
      <c r="I963" s="85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  <c r="U963" s="68"/>
      <c r="V963" s="68"/>
      <c r="W963" s="68"/>
      <c r="X963" s="68"/>
      <c r="Y963" s="68"/>
      <c r="Z963" s="68"/>
      <c r="AA963" s="68"/>
      <c r="AB963" s="68"/>
      <c r="AC963" s="68"/>
      <c r="AD963" s="68"/>
      <c r="AE963" s="68"/>
    </row>
    <row r="964">
      <c r="A964" s="84"/>
      <c r="B964" s="84"/>
      <c r="C964" s="84"/>
      <c r="D964" s="85"/>
      <c r="E964" s="85"/>
      <c r="F964" s="85"/>
      <c r="G964" s="85"/>
      <c r="H964" s="85"/>
      <c r="I964" s="85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  <c r="U964" s="68"/>
      <c r="V964" s="68"/>
      <c r="W964" s="68"/>
      <c r="X964" s="68"/>
      <c r="Y964" s="68"/>
      <c r="Z964" s="68"/>
      <c r="AA964" s="68"/>
      <c r="AB964" s="68"/>
      <c r="AC964" s="68"/>
      <c r="AD964" s="68"/>
      <c r="AE964" s="68"/>
    </row>
    <row r="965">
      <c r="A965" s="84"/>
      <c r="B965" s="84"/>
      <c r="C965" s="84"/>
      <c r="D965" s="85"/>
      <c r="E965" s="85"/>
      <c r="F965" s="85"/>
      <c r="G965" s="85"/>
      <c r="H965" s="85"/>
      <c r="I965" s="85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  <c r="U965" s="68"/>
      <c r="V965" s="68"/>
      <c r="W965" s="68"/>
      <c r="X965" s="68"/>
      <c r="Y965" s="68"/>
      <c r="Z965" s="68"/>
      <c r="AA965" s="68"/>
      <c r="AB965" s="68"/>
      <c r="AC965" s="68"/>
      <c r="AD965" s="68"/>
      <c r="AE965" s="68"/>
    </row>
    <row r="966">
      <c r="A966" s="84"/>
      <c r="B966" s="84"/>
      <c r="C966" s="84"/>
      <c r="D966" s="85"/>
      <c r="E966" s="85"/>
      <c r="F966" s="85"/>
      <c r="G966" s="85"/>
      <c r="H966" s="85"/>
      <c r="I966" s="85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  <c r="U966" s="68"/>
      <c r="V966" s="68"/>
      <c r="W966" s="68"/>
      <c r="X966" s="68"/>
      <c r="Y966" s="68"/>
      <c r="Z966" s="68"/>
      <c r="AA966" s="68"/>
      <c r="AB966" s="68"/>
      <c r="AC966" s="68"/>
      <c r="AD966" s="68"/>
      <c r="AE966" s="68"/>
    </row>
    <row r="967">
      <c r="A967" s="84"/>
      <c r="B967" s="84"/>
      <c r="C967" s="84"/>
      <c r="D967" s="85"/>
      <c r="E967" s="85"/>
      <c r="F967" s="85"/>
      <c r="G967" s="85"/>
      <c r="H967" s="85"/>
      <c r="I967" s="85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  <c r="U967" s="68"/>
      <c r="V967" s="68"/>
      <c r="W967" s="68"/>
      <c r="X967" s="68"/>
      <c r="Y967" s="68"/>
      <c r="Z967" s="68"/>
      <c r="AA967" s="68"/>
      <c r="AB967" s="68"/>
      <c r="AC967" s="68"/>
      <c r="AD967" s="68"/>
      <c r="AE967" s="68"/>
    </row>
    <row r="968">
      <c r="A968" s="84"/>
      <c r="B968" s="84"/>
      <c r="C968" s="84"/>
      <c r="D968" s="85"/>
      <c r="E968" s="85"/>
      <c r="F968" s="85"/>
      <c r="G968" s="85"/>
      <c r="H968" s="85"/>
      <c r="I968" s="85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  <c r="U968" s="68"/>
      <c r="V968" s="68"/>
      <c r="W968" s="68"/>
      <c r="X968" s="68"/>
      <c r="Y968" s="68"/>
      <c r="Z968" s="68"/>
      <c r="AA968" s="68"/>
      <c r="AB968" s="68"/>
      <c r="AC968" s="68"/>
      <c r="AD968" s="68"/>
      <c r="AE968" s="68"/>
    </row>
    <row r="969">
      <c r="A969" s="84"/>
      <c r="B969" s="84"/>
      <c r="C969" s="84"/>
      <c r="D969" s="85"/>
      <c r="E969" s="85"/>
      <c r="F969" s="85"/>
      <c r="G969" s="85"/>
      <c r="H969" s="85"/>
      <c r="I969" s="85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  <c r="U969" s="68"/>
      <c r="V969" s="68"/>
      <c r="W969" s="68"/>
      <c r="X969" s="68"/>
      <c r="Y969" s="68"/>
      <c r="Z969" s="68"/>
      <c r="AA969" s="68"/>
      <c r="AB969" s="68"/>
      <c r="AC969" s="68"/>
      <c r="AD969" s="68"/>
      <c r="AE969" s="68"/>
    </row>
    <row r="970">
      <c r="A970" s="84"/>
      <c r="B970" s="84"/>
      <c r="C970" s="84"/>
      <c r="D970" s="85"/>
      <c r="E970" s="85"/>
      <c r="F970" s="85"/>
      <c r="G970" s="85"/>
      <c r="H970" s="85"/>
      <c r="I970" s="85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  <c r="U970" s="68"/>
      <c r="V970" s="68"/>
      <c r="W970" s="68"/>
      <c r="X970" s="68"/>
      <c r="Y970" s="68"/>
      <c r="Z970" s="68"/>
      <c r="AA970" s="68"/>
      <c r="AB970" s="68"/>
      <c r="AC970" s="68"/>
      <c r="AD970" s="68"/>
      <c r="AE970" s="68"/>
    </row>
    <row r="971">
      <c r="A971" s="84"/>
      <c r="B971" s="84"/>
      <c r="C971" s="84"/>
      <c r="D971" s="85"/>
      <c r="E971" s="85"/>
      <c r="F971" s="85"/>
      <c r="G971" s="85"/>
      <c r="H971" s="85"/>
      <c r="I971" s="85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  <c r="U971" s="68"/>
      <c r="V971" s="68"/>
      <c r="W971" s="68"/>
      <c r="X971" s="68"/>
      <c r="Y971" s="68"/>
      <c r="Z971" s="68"/>
      <c r="AA971" s="68"/>
      <c r="AB971" s="68"/>
      <c r="AC971" s="68"/>
      <c r="AD971" s="68"/>
      <c r="AE971" s="68"/>
    </row>
    <row r="972">
      <c r="A972" s="84"/>
      <c r="B972" s="84"/>
      <c r="C972" s="84"/>
      <c r="D972" s="85"/>
      <c r="E972" s="85"/>
      <c r="F972" s="85"/>
      <c r="G972" s="85"/>
      <c r="H972" s="85"/>
      <c r="I972" s="85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  <c r="U972" s="68"/>
      <c r="V972" s="68"/>
      <c r="W972" s="68"/>
      <c r="X972" s="68"/>
      <c r="Y972" s="68"/>
      <c r="Z972" s="68"/>
      <c r="AA972" s="68"/>
      <c r="AB972" s="68"/>
      <c r="AC972" s="68"/>
      <c r="AD972" s="68"/>
      <c r="AE972" s="68"/>
    </row>
    <row r="973">
      <c r="A973" s="84"/>
      <c r="B973" s="84"/>
      <c r="C973" s="84"/>
      <c r="D973" s="85"/>
      <c r="E973" s="85"/>
      <c r="F973" s="85"/>
      <c r="G973" s="85"/>
      <c r="H973" s="85"/>
      <c r="I973" s="85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  <c r="U973" s="68"/>
      <c r="V973" s="68"/>
      <c r="W973" s="68"/>
      <c r="X973" s="68"/>
      <c r="Y973" s="68"/>
      <c r="Z973" s="68"/>
      <c r="AA973" s="68"/>
      <c r="AB973" s="68"/>
      <c r="AC973" s="68"/>
      <c r="AD973" s="68"/>
      <c r="AE973" s="68"/>
    </row>
    <row r="974">
      <c r="A974" s="84"/>
      <c r="B974" s="84"/>
      <c r="C974" s="84"/>
      <c r="D974" s="85"/>
      <c r="E974" s="85"/>
      <c r="F974" s="85"/>
      <c r="G974" s="85"/>
      <c r="H974" s="85"/>
      <c r="I974" s="85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  <c r="U974" s="68"/>
      <c r="V974" s="68"/>
      <c r="W974" s="68"/>
      <c r="X974" s="68"/>
      <c r="Y974" s="68"/>
      <c r="Z974" s="68"/>
      <c r="AA974" s="68"/>
      <c r="AB974" s="68"/>
      <c r="AC974" s="68"/>
      <c r="AD974" s="68"/>
      <c r="AE974" s="68"/>
    </row>
    <row r="975">
      <c r="A975" s="84"/>
      <c r="B975" s="84"/>
      <c r="C975" s="84"/>
      <c r="D975" s="85"/>
      <c r="E975" s="85"/>
      <c r="F975" s="85"/>
      <c r="G975" s="85"/>
      <c r="H975" s="85"/>
      <c r="I975" s="85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  <c r="U975" s="68"/>
      <c r="V975" s="68"/>
      <c r="W975" s="68"/>
      <c r="X975" s="68"/>
      <c r="Y975" s="68"/>
      <c r="Z975" s="68"/>
      <c r="AA975" s="68"/>
      <c r="AB975" s="68"/>
      <c r="AC975" s="68"/>
      <c r="AD975" s="68"/>
      <c r="AE975" s="68"/>
    </row>
    <row r="976">
      <c r="A976" s="84"/>
      <c r="B976" s="84"/>
      <c r="C976" s="84"/>
      <c r="D976" s="85"/>
      <c r="E976" s="85"/>
      <c r="F976" s="85"/>
      <c r="G976" s="85"/>
      <c r="H976" s="85"/>
      <c r="I976" s="85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  <c r="U976" s="68"/>
      <c r="V976" s="68"/>
      <c r="W976" s="68"/>
      <c r="X976" s="68"/>
      <c r="Y976" s="68"/>
      <c r="Z976" s="68"/>
      <c r="AA976" s="68"/>
      <c r="AB976" s="68"/>
      <c r="AC976" s="68"/>
      <c r="AD976" s="68"/>
      <c r="AE976" s="68"/>
    </row>
    <row r="977">
      <c r="A977" s="84"/>
      <c r="B977" s="84"/>
      <c r="C977" s="84"/>
      <c r="D977" s="85"/>
      <c r="E977" s="85"/>
      <c r="F977" s="85"/>
      <c r="G977" s="85"/>
      <c r="H977" s="85"/>
      <c r="I977" s="85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  <c r="U977" s="68"/>
      <c r="V977" s="68"/>
      <c r="W977" s="68"/>
      <c r="X977" s="68"/>
      <c r="Y977" s="68"/>
      <c r="Z977" s="68"/>
      <c r="AA977" s="68"/>
      <c r="AB977" s="68"/>
      <c r="AC977" s="68"/>
      <c r="AD977" s="68"/>
      <c r="AE977" s="68"/>
    </row>
    <row r="978">
      <c r="A978" s="84"/>
      <c r="B978" s="84"/>
      <c r="C978" s="84"/>
      <c r="D978" s="85"/>
      <c r="E978" s="85"/>
      <c r="F978" s="85"/>
      <c r="G978" s="85"/>
      <c r="H978" s="85"/>
      <c r="I978" s="85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  <c r="U978" s="68"/>
      <c r="V978" s="68"/>
      <c r="W978" s="68"/>
      <c r="X978" s="68"/>
      <c r="Y978" s="68"/>
      <c r="Z978" s="68"/>
      <c r="AA978" s="68"/>
      <c r="AB978" s="68"/>
      <c r="AC978" s="68"/>
      <c r="AD978" s="68"/>
      <c r="AE978" s="68"/>
    </row>
    <row r="979">
      <c r="A979" s="84"/>
      <c r="B979" s="84"/>
      <c r="C979" s="84"/>
      <c r="D979" s="85"/>
      <c r="E979" s="85"/>
      <c r="F979" s="85"/>
      <c r="G979" s="85"/>
      <c r="H979" s="85"/>
      <c r="I979" s="85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  <c r="U979" s="68"/>
      <c r="V979" s="68"/>
      <c r="W979" s="68"/>
      <c r="X979" s="68"/>
      <c r="Y979" s="68"/>
      <c r="Z979" s="68"/>
      <c r="AA979" s="68"/>
      <c r="AB979" s="68"/>
      <c r="AC979" s="68"/>
      <c r="AD979" s="68"/>
      <c r="AE979" s="68"/>
    </row>
  </sheetData>
  <mergeCells count="3">
    <mergeCell ref="A1:I1"/>
    <mergeCell ref="J1:L1"/>
    <mergeCell ref="O1:P1"/>
  </mergeCells>
  <conditionalFormatting sqref="I3:I10">
    <cfRule type="containsText" dxfId="0" priority="1" operator="containsText" text="Extremo">
      <formula>NOT(ISERROR(SEARCH(("Extremo"),(I3))))</formula>
    </cfRule>
  </conditionalFormatting>
  <conditionalFormatting sqref="I3:I10">
    <cfRule type="containsText" dxfId="1" priority="2" operator="containsText" text="Alto">
      <formula>NOT(ISERROR(SEARCH(("Alto"),(I3))))</formula>
    </cfRule>
  </conditionalFormatting>
  <conditionalFormatting sqref="I3:I10">
    <cfRule type="containsText" dxfId="2" priority="3" operator="containsText" text="Médio">
      <formula>NOT(ISERROR(SEARCH(("Médio"),(I3))))</formula>
    </cfRule>
  </conditionalFormatting>
  <conditionalFormatting sqref="I3:I10">
    <cfRule type="containsText" dxfId="3" priority="4" operator="containsText" text="Baixo">
      <formula>NOT(ISERROR(SEARCH(("Baixo"),(I3))))</formula>
    </cfRule>
  </conditionalFormatting>
  <conditionalFormatting sqref="M3:O10">
    <cfRule type="containsText" dxfId="0" priority="5" operator="containsText" text="Extremo">
      <formula>NOT(ISERROR(SEARCH(("Extremo"),(M3))))</formula>
    </cfRule>
  </conditionalFormatting>
  <conditionalFormatting sqref="M3:O10">
    <cfRule type="containsText" dxfId="1" priority="6" operator="containsText" text="Alto">
      <formula>NOT(ISERROR(SEARCH(("Alto"),(M3))))</formula>
    </cfRule>
  </conditionalFormatting>
  <conditionalFormatting sqref="M3:O10">
    <cfRule type="containsText" dxfId="2" priority="7" operator="containsText" text="Médio">
      <formula>NOT(ISERROR(SEARCH(("Médio"),(M3))))</formula>
    </cfRule>
  </conditionalFormatting>
  <conditionalFormatting sqref="M3:O10">
    <cfRule type="containsText" dxfId="3" priority="8" operator="containsText" text="Baixo">
      <formula>NOT(ISERROR(SEARCH(("Baixo"),(M3))))</formula>
    </cfRule>
  </conditionalFormatting>
  <dataValidations>
    <dataValidation type="list" allowBlank="1" showErrorMessage="1" sqref="D3:D10">
      <formula1>"Muito baixa,Baixa,Média,Alta,Muito alta"</formula1>
    </dataValidation>
    <dataValidation type="list" allowBlank="1" showErrorMessage="1" sqref="L3:L10">
      <formula1>"Inexistente,Fraco,Mediano,Satisfatório,Forte"</formula1>
    </dataValidation>
    <dataValidation type="list" allowBlank="1" showErrorMessage="1" sqref="F3:F10">
      <formula1>"Muito baixo,Baixo,Médio,Alto,Muito alto"</formula1>
    </dataValidation>
  </dataValidations>
  <hyperlinks>
    <hyperlink r:id="rId2" ref="J3"/>
    <hyperlink r:id="rId3" ref="J5"/>
    <hyperlink r:id="rId4" ref="J6"/>
    <hyperlink r:id="rId5" ref="J7"/>
    <hyperlink r:id="rId6" ref="J10"/>
  </hyperlinks>
  <printOptions/>
  <pageMargins bottom="0.787401575" footer="0.0" header="0.0" left="0.511811024" right="0.511811024" top="0.787401575"/>
  <pageSetup paperSize="9" orientation="portrait"/>
  <drawing r:id="rId7"/>
  <legacy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5.25"/>
    <col customWidth="1" min="2" max="2" width="52.38"/>
    <col customWidth="1" min="3" max="3" width="22.38"/>
    <col customWidth="1" min="4" max="4" width="32.38"/>
    <col customWidth="1" min="5" max="5" width="45.5"/>
  </cols>
  <sheetData>
    <row r="1" ht="15.75" customHeight="1">
      <c r="A1" s="86" t="s">
        <v>163</v>
      </c>
      <c r="B1" s="3"/>
      <c r="C1" s="3"/>
      <c r="D1" s="3"/>
      <c r="E1" s="4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>
      <c r="A2" s="88" t="s">
        <v>81</v>
      </c>
      <c r="B2" s="88" t="s">
        <v>126</v>
      </c>
      <c r="C2" s="89" t="str">
        <f>'ETAPA 3. AVALIAÇÃO DE RISCOS'!O2</f>
        <v>Classificação do Risco Residual</v>
      </c>
      <c r="D2" s="88" t="s">
        <v>164</v>
      </c>
      <c r="E2" s="89" t="s">
        <v>165</v>
      </c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>
      <c r="A3" s="90" t="str">
        <f>'ETAPA 1. FIXAÇÃO DE OBJETIVOS'!A7</f>
        <v>Garantir a Excelência na Gestão de Pessoas.</v>
      </c>
      <c r="B3" s="91" t="str">
        <f>'ETAPA 2. IDENTIFICAÇÃO DE EVENT'!E3</f>
        <v>Ineficiência na distribuição de vagas nas unidades</v>
      </c>
      <c r="C3" s="92" t="str">
        <f>'ETAPA 3. AVALIAÇÃO DE RISCOS'!O3</f>
        <v>Risco Alto</v>
      </c>
      <c r="D3" s="93" t="s">
        <v>166</v>
      </c>
      <c r="E3" s="90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ht="15.75" customHeight="1">
      <c r="A4" s="90" t="str">
        <f>'ETAPA 1. FIXAÇÃO DE OBJETIVOS'!A7</f>
        <v>Garantir a Excelência na Gestão de Pessoas.</v>
      </c>
      <c r="B4" s="91" t="str">
        <f>'ETAPA 2. IDENTIFICAÇÃO DE EVENT'!E4</f>
        <v>Realização de atividades autorreferenciadas*</v>
      </c>
      <c r="C4" s="92" t="str">
        <f>'ETAPA 3. AVALIAÇÃO DE RISCOS'!O4</f>
        <v>Risco Médio</v>
      </c>
      <c r="D4" s="93" t="s">
        <v>167</v>
      </c>
      <c r="E4" s="94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>
      <c r="A5" s="90" t="str">
        <f>'ETAPA 1. FIXAÇÃO DE OBJETIVOS'!A7</f>
        <v>Garantir a Excelência na Gestão de Pessoas.</v>
      </c>
      <c r="B5" s="91" t="str">
        <f>'ETAPA 2. IDENTIFICAÇÃO DE EVENT'!E5</f>
        <v>Desconhecimento dos serviços prestados (interna/externamente)</v>
      </c>
      <c r="C5" s="92" t="str">
        <f>'ETAPA 3. AVALIAÇÃO DE RISCOS'!O5</f>
        <v>Risco Médio</v>
      </c>
      <c r="D5" s="93" t="s">
        <v>167</v>
      </c>
      <c r="E5" s="90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</row>
    <row r="6">
      <c r="A6" s="90" t="str">
        <f>'ETAPA 1. FIXAÇÃO DE OBJETIVOS'!A7</f>
        <v>Garantir a Excelência na Gestão de Pessoas.</v>
      </c>
      <c r="B6" s="91" t="str">
        <f>'ETAPA 2. IDENTIFICAÇÃO DE EVENT'!E6</f>
        <v>Ausência de ações efetivas para a inclusão (capacitismo, etarísmo, acessibilidade, racial, sexual, gênero etc)</v>
      </c>
      <c r="C6" s="92" t="str">
        <f>'ETAPA 3. AVALIAÇÃO DE RISCOS'!O6</f>
        <v>Risco Médio</v>
      </c>
      <c r="D6" s="93" t="s">
        <v>167</v>
      </c>
      <c r="E6" s="94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</row>
    <row r="7">
      <c r="A7" s="90" t="str">
        <f>'ETAPA 1. FIXAÇÃO DE OBJETIVOS'!A7</f>
        <v>Garantir a Excelência na Gestão de Pessoas.</v>
      </c>
      <c r="B7" s="91" t="str">
        <f>'ETAPA 2. IDENTIFICAÇÃO DE EVENT'!E7</f>
        <v>Inobservância da gestão por competências (gestores/equipes)</v>
      </c>
      <c r="C7" s="92" t="str">
        <f>'ETAPA 3. AVALIAÇÃO DE RISCOS'!O7</f>
        <v>Risco Médio</v>
      </c>
      <c r="D7" s="93" t="s">
        <v>167</v>
      </c>
      <c r="E7" s="94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</row>
    <row r="8">
      <c r="A8" s="90" t="str">
        <f>'ETAPA 1. FIXAÇÃO DE OBJETIVOS'!A7</f>
        <v>Garantir a Excelência na Gestão de Pessoas.</v>
      </c>
      <c r="B8" s="91" t="str">
        <f>'ETAPA 2. IDENTIFICAÇÃO DE EVENT'!E8</f>
        <v>Ausência de ações efetiva de enfrentamento ao assédio</v>
      </c>
      <c r="C8" s="92" t="str">
        <f>'ETAPA 3. AVALIAÇÃO DE RISCOS'!O8</f>
        <v>Risco Alto</v>
      </c>
      <c r="D8" s="93" t="s">
        <v>166</v>
      </c>
      <c r="E8" s="94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>
      <c r="A9" s="90" t="str">
        <f>'ETAPA 1. FIXAÇÃO DE OBJETIVOS'!A7</f>
        <v>Garantir a Excelência na Gestão de Pessoas.</v>
      </c>
      <c r="B9" s="91" t="str">
        <f>'ETAPA 2. IDENTIFICAÇÃO DE EVENT'!E9</f>
        <v>Limitação dos recursos financeiros/
orçamentários</v>
      </c>
      <c r="C9" s="92" t="str">
        <f>'ETAPA 3. AVALIAÇÃO DE RISCOS'!O9</f>
        <v>Risco Médio</v>
      </c>
      <c r="D9" s="93" t="s">
        <v>167</v>
      </c>
      <c r="E9" s="95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</row>
    <row r="10">
      <c r="A10" s="90" t="str">
        <f>'ETAPA 1. FIXAÇÃO DE OBJETIVOS'!A7</f>
        <v>Garantir a Excelência na Gestão de Pessoas.</v>
      </c>
      <c r="B10" s="91" t="str">
        <f>'ETAPA 2. IDENTIFICAÇÃO DE EVENT'!E10</f>
        <v>Inobservância das diretrizes e orientações da Lei Geral de Proteção de Dados (LGPD)</v>
      </c>
      <c r="C10" s="92" t="str">
        <f>'ETAPA 3. AVALIAÇÃO DE RISCOS'!O10</f>
        <v>Risco Extremo</v>
      </c>
      <c r="D10" s="93" t="s">
        <v>166</v>
      </c>
      <c r="E10" s="94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</row>
    <row r="11" ht="15.75" customHeight="1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</row>
    <row r="12" ht="15.75" customHeight="1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</row>
    <row r="13" ht="15.75" customHeight="1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</row>
    <row r="14" ht="15.75" customHeight="1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</row>
    <row r="15" ht="15.75" customHeight="1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</row>
    <row r="16" ht="15.75" customHeight="1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</row>
    <row r="17" ht="15.75" customHeight="1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</row>
    <row r="18" ht="15.75" customHeight="1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</row>
    <row r="19" ht="15.75" customHeight="1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</row>
    <row r="20" ht="15.75" customHeight="1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ht="15.75" customHeight="1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</row>
    <row r="22" ht="15.75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</row>
    <row r="23" ht="15.75" customHeight="1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</row>
    <row r="24" ht="15.75" customHeigh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</row>
    <row r="25" ht="15.75" customHeight="1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</row>
    <row r="26" ht="15.75" customHeight="1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</row>
    <row r="27" ht="15.75" customHeight="1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</row>
    <row r="28" ht="15.75" customHeight="1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</row>
    <row r="29" ht="15.75" customHeight="1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</row>
    <row r="30" ht="15.75" customHeight="1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</row>
    <row r="31" ht="15.75" customHeight="1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</row>
    <row r="32" ht="15.75" customHeight="1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</row>
    <row r="33" ht="15.75" customHeight="1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</row>
    <row r="34" ht="15.75" customHeight="1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</row>
    <row r="35" ht="15.75" customHeight="1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</row>
    <row r="36" ht="15.75" customHeight="1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</row>
    <row r="37" ht="15.75" customHeight="1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</row>
    <row r="38" ht="15.75" customHeight="1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</row>
    <row r="39" ht="15.75" customHeight="1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</row>
    <row r="40" ht="15.7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</row>
    <row r="41" ht="15.7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</row>
    <row r="42" ht="15.75" customHeight="1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</row>
    <row r="43" ht="15.75" customHeight="1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</row>
    <row r="44" ht="15.75" customHeight="1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</row>
    <row r="45" ht="15.75" customHeight="1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</row>
    <row r="46" ht="15.75" customHeight="1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</row>
    <row r="47" ht="15.75" customHeight="1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</row>
    <row r="48" ht="15.75" customHeight="1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</row>
    <row r="49" ht="15.75" customHeight="1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</row>
    <row r="50" ht="15.75" customHeight="1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</row>
    <row r="51" ht="15.75" customHeight="1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</row>
    <row r="52" ht="15.75" customHeight="1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</row>
    <row r="53" ht="15.75" customHeight="1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</row>
    <row r="54" ht="15.75" customHeight="1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</row>
    <row r="55" ht="15.75" customHeight="1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</row>
    <row r="56" ht="15.75" customHeight="1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</row>
    <row r="57" ht="15.75" customHeight="1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</row>
    <row r="58" ht="15.75" customHeight="1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</row>
    <row r="59" ht="15.75" customHeight="1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</row>
    <row r="60" ht="15.75" customHeight="1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</row>
    <row r="61" ht="15.75" customHeight="1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</row>
    <row r="62" ht="15.75" customHeight="1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</row>
    <row r="63" ht="15.75" customHeight="1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</row>
    <row r="64" ht="15.75" customHeight="1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</row>
    <row r="65" ht="15.75" customHeight="1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</row>
    <row r="66" ht="15.75" customHeight="1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</row>
    <row r="67" ht="15.75" customHeight="1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</row>
    <row r="68" ht="15.75" customHeight="1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</row>
    <row r="69" ht="15.75" customHeight="1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</row>
    <row r="70" ht="15.75" customHeight="1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</row>
    <row r="71" ht="15.75" customHeight="1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</row>
    <row r="72" ht="15.75" customHeight="1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</row>
    <row r="73" ht="15.75" customHeight="1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</row>
    <row r="74" ht="15.75" customHeight="1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</row>
    <row r="75" ht="15.75" customHeight="1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</row>
    <row r="76" ht="15.75" customHeight="1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</row>
    <row r="77" ht="15.75" customHeight="1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</row>
    <row r="78" ht="15.75" customHeight="1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</row>
    <row r="79" ht="15.75" customHeight="1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</row>
    <row r="80" ht="15.75" customHeight="1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</row>
    <row r="81" ht="15.75" customHeight="1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</row>
    <row r="82" ht="15.75" customHeight="1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</row>
    <row r="83" ht="15.75" customHeight="1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</row>
    <row r="84" ht="15.75" customHeight="1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</row>
    <row r="85" ht="15.75" customHeight="1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</row>
    <row r="86" ht="15.75" customHeight="1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</row>
    <row r="87" ht="15.75" customHeight="1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</row>
    <row r="88" ht="15.75" customHeight="1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</row>
    <row r="89" ht="15.75" customHeigh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</row>
    <row r="90" ht="15.75" customHeight="1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</row>
    <row r="91" ht="15.75" customHeight="1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</row>
    <row r="92" ht="15.75" customHeight="1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</row>
    <row r="93" ht="15.75" customHeight="1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</row>
    <row r="94" ht="15.75" customHeight="1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</row>
    <row r="95" ht="15.75" customHeight="1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</row>
    <row r="96" ht="15.75" customHeight="1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</row>
    <row r="97" ht="15.75" customHeight="1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</row>
    <row r="98" ht="15.75" customHeight="1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</row>
    <row r="99" ht="15.75" customHeight="1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</row>
    <row r="100" ht="15.75" customHeight="1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</row>
    <row r="101" ht="15.75" customHeight="1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</row>
    <row r="102" ht="15.75" customHeight="1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</row>
    <row r="103" ht="15.75" customHeight="1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</row>
    <row r="104" ht="15.75" customHeight="1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</row>
    <row r="105" ht="15.75" customHeight="1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</row>
    <row r="106" ht="15.75" customHeight="1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</row>
    <row r="107" ht="15.75" customHeight="1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</row>
    <row r="108" ht="15.75" customHeight="1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</row>
    <row r="109" ht="15.75" customHeight="1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</row>
    <row r="110" ht="15.75" customHeight="1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</row>
    <row r="111" ht="15.75" customHeight="1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</row>
    <row r="112" ht="15.75" customHeight="1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</row>
    <row r="113" ht="15.75" customHeight="1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</row>
    <row r="114" ht="15.75" customHeight="1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</row>
    <row r="115" ht="15.75" customHeight="1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</row>
    <row r="116" ht="15.75" customHeight="1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</row>
    <row r="117" ht="15.75" customHeight="1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</row>
    <row r="118" ht="15.75" customHeight="1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</row>
    <row r="119" ht="15.75" customHeight="1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</row>
    <row r="120" ht="15.75" customHeight="1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</row>
    <row r="121" ht="15.75" customHeight="1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</row>
    <row r="122" ht="15.75" customHeight="1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</row>
    <row r="123" ht="15.75" customHeight="1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</row>
    <row r="124" ht="15.75" customHeight="1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</row>
    <row r="125" ht="15.75" customHeight="1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</row>
    <row r="126" ht="15.75" customHeight="1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</row>
    <row r="127" ht="15.75" customHeight="1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</row>
    <row r="128" ht="15.75" customHeight="1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</row>
    <row r="129" ht="15.75" customHeight="1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</row>
    <row r="130" ht="15.75" customHeight="1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</row>
    <row r="131" ht="15.75" customHeight="1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</row>
    <row r="132" ht="15.75" customHeight="1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</row>
    <row r="133" ht="15.75" customHeight="1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</row>
    <row r="134" ht="15.75" customHeight="1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</row>
    <row r="135" ht="15.75" customHeight="1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</row>
    <row r="136" ht="15.75" customHeight="1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</row>
    <row r="137" ht="15.75" customHeight="1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</row>
    <row r="138" ht="15.75" customHeight="1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</row>
    <row r="139" ht="15.75" customHeight="1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</row>
    <row r="140" ht="15.75" customHeight="1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</row>
    <row r="141" ht="15.75" customHeight="1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</row>
    <row r="142" ht="15.75" customHeight="1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</row>
    <row r="143" ht="15.75" customHeight="1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</row>
    <row r="144" ht="15.75" customHeight="1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</row>
    <row r="145" ht="15.75" customHeight="1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</row>
    <row r="146" ht="15.75" customHeight="1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</row>
    <row r="147" ht="15.75" customHeight="1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</row>
    <row r="148" ht="15.75" customHeight="1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</row>
    <row r="149" ht="15.75" customHeight="1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</row>
    <row r="150" ht="15.75" customHeight="1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</row>
    <row r="151" ht="15.75" customHeight="1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</row>
    <row r="152" ht="15.75" customHeight="1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</row>
    <row r="153" ht="15.75" customHeight="1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</row>
    <row r="154" ht="15.75" customHeight="1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</row>
    <row r="155" ht="15.75" customHeight="1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</row>
    <row r="156" ht="15.75" customHeight="1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</row>
    <row r="157" ht="15.75" customHeight="1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</row>
    <row r="158" ht="15.75" customHeight="1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</row>
    <row r="159" ht="15.75" customHeight="1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</row>
    <row r="160" ht="15.75" customHeight="1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</row>
    <row r="161" ht="15.75" customHeight="1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</row>
    <row r="162" ht="15.75" customHeight="1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</row>
    <row r="163" ht="15.75" customHeight="1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</row>
    <row r="164" ht="15.75" customHeight="1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</row>
    <row r="165" ht="15.75" customHeight="1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</row>
    <row r="166" ht="15.75" customHeight="1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</row>
    <row r="167" ht="15.75" customHeight="1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</row>
    <row r="168" ht="15.75" customHeight="1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</row>
    <row r="169" ht="15.75" customHeight="1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</row>
    <row r="170" ht="15.75" customHeight="1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</row>
    <row r="171" ht="15.75" customHeight="1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</row>
    <row r="172" ht="15.75" customHeight="1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</row>
    <row r="173" ht="15.75" customHeight="1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</row>
    <row r="174" ht="15.75" customHeight="1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</row>
    <row r="175" ht="15.75" customHeight="1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</row>
    <row r="176" ht="15.75" customHeight="1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</row>
    <row r="177" ht="15.75" customHeight="1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</row>
    <row r="178" ht="15.75" customHeight="1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</row>
    <row r="179" ht="15.75" customHeight="1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</row>
    <row r="180" ht="15.75" customHeight="1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</row>
    <row r="181" ht="15.75" customHeight="1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</row>
    <row r="182" ht="15.75" customHeight="1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</row>
    <row r="183" ht="15.75" customHeight="1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</row>
    <row r="184" ht="15.75" customHeight="1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</row>
    <row r="185" ht="15.75" customHeight="1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</row>
    <row r="186" ht="15.75" customHeight="1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</row>
    <row r="187" ht="15.75" customHeight="1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</row>
    <row r="188" ht="15.75" customHeight="1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</row>
    <row r="189" ht="15.75" customHeight="1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</row>
    <row r="190" ht="15.75" customHeight="1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</row>
    <row r="191" ht="15.75" customHeight="1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</row>
    <row r="192" ht="15.75" customHeight="1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</row>
    <row r="193" ht="15.75" customHeight="1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</row>
    <row r="194" ht="15.75" customHeight="1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</row>
    <row r="195" ht="15.75" customHeight="1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</row>
    <row r="196" ht="15.75" customHeight="1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</row>
    <row r="197" ht="15.75" customHeight="1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</row>
    <row r="198" ht="15.75" customHeight="1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</row>
    <row r="199" ht="15.75" customHeight="1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</row>
    <row r="200" ht="15.75" customHeight="1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</row>
    <row r="201" ht="15.75" customHeight="1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</row>
    <row r="202" ht="15.75" customHeight="1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</row>
    <row r="203" ht="15.75" customHeight="1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</row>
    <row r="204" ht="15.75" customHeight="1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</row>
    <row r="205" ht="15.75" customHeight="1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</row>
    <row r="206" ht="15.75" customHeight="1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</row>
    <row r="207" ht="15.75" customHeight="1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</row>
    <row r="208" ht="15.75" customHeight="1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</row>
    <row r="209" ht="15.75" customHeight="1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</row>
    <row r="210" ht="15.75" customHeight="1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</row>
    <row r="211" ht="15.75" customHeight="1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</row>
    <row r="212" ht="15.75" customHeight="1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</row>
    <row r="213" ht="15.75" customHeight="1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</row>
    <row r="214" ht="15.75" customHeight="1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</row>
    <row r="215" ht="15.75" customHeight="1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</row>
    <row r="216" ht="15.75" customHeight="1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</row>
    <row r="217" ht="15.75" customHeight="1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</row>
    <row r="218" ht="15.75" customHeight="1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</row>
    <row r="219" ht="15.75" customHeight="1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</row>
    <row r="220" ht="15.75" customHeight="1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</row>
    <row r="221" ht="15.75" customHeight="1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</row>
    <row r="222" ht="15.75" customHeight="1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</row>
    <row r="223" ht="15.75" customHeight="1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</row>
    <row r="224" ht="15.75" customHeight="1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</row>
    <row r="225" ht="15.75" customHeight="1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</row>
    <row r="226" ht="15.75" customHeight="1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</row>
    <row r="227" ht="15.75" customHeight="1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</row>
    <row r="228" ht="15.75" customHeight="1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</row>
    <row r="229" ht="15.75" customHeight="1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</row>
    <row r="230" ht="15.75" customHeight="1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</row>
    <row r="231" ht="15.75" customHeight="1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</row>
    <row r="232" ht="15.75" customHeight="1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</row>
    <row r="233" ht="15.75" customHeight="1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</row>
    <row r="234" ht="15.75" customHeight="1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</row>
    <row r="235" ht="15.75" customHeight="1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</row>
    <row r="236" ht="15.75" customHeight="1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</row>
    <row r="237" ht="15.75" customHeight="1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</row>
    <row r="238" ht="15.75" customHeight="1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</row>
    <row r="239" ht="15.75" customHeight="1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</row>
    <row r="240" ht="15.75" customHeight="1">
      <c r="A240" s="87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</row>
    <row r="241" ht="15.75" customHeight="1">
      <c r="A241" s="87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</row>
    <row r="242" ht="15.75" customHeight="1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</row>
    <row r="243" ht="15.75" customHeight="1">
      <c r="A243" s="87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</row>
    <row r="244" ht="15.75" customHeight="1">
      <c r="A244" s="87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</row>
    <row r="245" ht="15.75" customHeight="1">
      <c r="A245" s="87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</row>
    <row r="246" ht="15.75" customHeight="1">
      <c r="A246" s="87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</row>
    <row r="247" ht="15.75" customHeight="1">
      <c r="A247" s="87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</row>
    <row r="248" ht="15.75" customHeight="1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</row>
    <row r="249" ht="15.75" customHeight="1">
      <c r="A249" s="87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</row>
    <row r="250" ht="15.75" customHeight="1">
      <c r="A250" s="87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</row>
    <row r="251" ht="15.75" customHeight="1">
      <c r="A251" s="87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</row>
    <row r="252" ht="15.75" customHeight="1">
      <c r="A252" s="87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</row>
    <row r="253" ht="15.75" customHeight="1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</row>
    <row r="254" ht="15.75" customHeight="1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</row>
    <row r="255" ht="15.75" customHeight="1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</row>
    <row r="256" ht="15.75" customHeight="1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</row>
    <row r="257" ht="15.75" customHeight="1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</row>
    <row r="258" ht="15.75" customHeight="1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</row>
    <row r="259" ht="15.75" customHeight="1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</row>
    <row r="260" ht="15.75" customHeight="1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</row>
    <row r="261" ht="15.75" customHeight="1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</row>
    <row r="262" ht="15.75" customHeight="1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</row>
    <row r="263" ht="15.75" customHeight="1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</row>
    <row r="264" ht="15.75" customHeight="1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  <c r="Z264" s="87"/>
    </row>
    <row r="265" ht="15.75" customHeight="1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</row>
    <row r="266" ht="15.75" customHeight="1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</row>
    <row r="267" ht="15.75" customHeight="1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</row>
    <row r="268" ht="15.75" customHeight="1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</row>
    <row r="269" ht="15.75" customHeight="1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</row>
    <row r="270" ht="15.75" customHeight="1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</row>
    <row r="271" ht="15.75" customHeight="1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</row>
    <row r="272" ht="15.75" customHeight="1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</row>
    <row r="273" ht="15.75" customHeight="1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</row>
    <row r="274" ht="15.75" customHeight="1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</row>
    <row r="275" ht="15.75" customHeight="1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</row>
    <row r="276" ht="15.75" customHeight="1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</row>
    <row r="277" ht="15.75" customHeight="1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</row>
    <row r="278" ht="15.75" customHeight="1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</row>
    <row r="279" ht="15.75" customHeight="1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</row>
    <row r="280" ht="15.75" customHeight="1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</row>
    <row r="281" ht="15.75" customHeight="1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</row>
    <row r="282" ht="15.75" customHeight="1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</row>
    <row r="283" ht="15.75" customHeight="1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</row>
    <row r="284" ht="15.75" customHeight="1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  <c r="Z284" s="87"/>
    </row>
    <row r="285" ht="15.75" customHeight="1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  <c r="Z285" s="87"/>
    </row>
    <row r="286" ht="15.75" customHeight="1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</row>
    <row r="287" ht="15.75" customHeight="1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  <c r="Z287" s="87"/>
    </row>
    <row r="288" ht="15.75" customHeight="1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</row>
    <row r="289" ht="15.75" customHeight="1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  <c r="Z289" s="87"/>
    </row>
    <row r="290" ht="15.75" customHeight="1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</row>
    <row r="291" ht="15.75" customHeight="1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</row>
    <row r="292" ht="15.75" customHeight="1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  <c r="Z292" s="87"/>
    </row>
    <row r="293" ht="15.75" customHeight="1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  <c r="Z293" s="87"/>
    </row>
    <row r="294" ht="15.75" customHeight="1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</row>
    <row r="295" ht="15.75" customHeight="1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</row>
    <row r="296" ht="15.75" customHeight="1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</row>
    <row r="297" ht="15.75" customHeight="1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</row>
    <row r="298" ht="15.75" customHeight="1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  <c r="Z298" s="87"/>
    </row>
    <row r="299" ht="15.75" customHeight="1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  <c r="Z299" s="87"/>
    </row>
    <row r="300" ht="15.75" customHeight="1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  <c r="Z300" s="87"/>
    </row>
    <row r="301" ht="15.75" customHeight="1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</row>
    <row r="302" ht="15.75" customHeight="1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</row>
    <row r="303" ht="15.75" customHeight="1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  <c r="Z303" s="87"/>
    </row>
    <row r="304" ht="15.75" customHeight="1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  <c r="Z304" s="87"/>
    </row>
    <row r="305" ht="15.75" customHeight="1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  <c r="Z305" s="87"/>
    </row>
    <row r="306" ht="15.75" customHeight="1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</row>
    <row r="307" ht="15.75" customHeight="1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</row>
    <row r="308" ht="15.75" customHeight="1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  <c r="Z308" s="87"/>
    </row>
    <row r="309" ht="15.75" customHeight="1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  <c r="Z309" s="87"/>
    </row>
    <row r="310" ht="15.75" customHeight="1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  <c r="Z310" s="87"/>
    </row>
    <row r="311" ht="15.75" customHeight="1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  <c r="Z311" s="87"/>
    </row>
    <row r="312" ht="15.75" customHeight="1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  <c r="Z312" s="87"/>
    </row>
    <row r="313" ht="15.75" customHeight="1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  <c r="Z313" s="87"/>
    </row>
    <row r="314" ht="15.75" customHeight="1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  <c r="Z314" s="87"/>
    </row>
    <row r="315" ht="15.75" customHeight="1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  <c r="Z315" s="87"/>
    </row>
    <row r="316" ht="15.75" customHeight="1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  <c r="Z316" s="87"/>
    </row>
    <row r="317" ht="15.75" customHeight="1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  <c r="Z317" s="87"/>
    </row>
    <row r="318" ht="15.75" customHeight="1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</row>
    <row r="319" ht="15.75" customHeight="1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</row>
    <row r="320" ht="15.75" customHeight="1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</row>
    <row r="321" ht="15.75" customHeight="1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</row>
    <row r="322" ht="15.75" customHeight="1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  <c r="W322" s="87"/>
      <c r="X322" s="87"/>
      <c r="Y322" s="87"/>
      <c r="Z322" s="87"/>
    </row>
    <row r="323" ht="15.75" customHeight="1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  <c r="W323" s="87"/>
      <c r="X323" s="87"/>
      <c r="Y323" s="87"/>
      <c r="Z323" s="87"/>
    </row>
    <row r="324" ht="15.75" customHeight="1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  <c r="W324" s="87"/>
      <c r="X324" s="87"/>
      <c r="Y324" s="87"/>
      <c r="Z324" s="87"/>
    </row>
    <row r="325" ht="15.75" customHeight="1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</row>
    <row r="326" ht="15.75" customHeight="1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</row>
    <row r="327" ht="15.75" customHeight="1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  <c r="Z327" s="87"/>
    </row>
    <row r="328" ht="15.75" customHeight="1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  <c r="W328" s="87"/>
      <c r="X328" s="87"/>
      <c r="Y328" s="87"/>
      <c r="Z328" s="87"/>
    </row>
    <row r="329" ht="15.75" customHeight="1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  <c r="W329" s="87"/>
      <c r="X329" s="87"/>
      <c r="Y329" s="87"/>
      <c r="Z329" s="87"/>
    </row>
    <row r="330" ht="15.75" customHeight="1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</row>
    <row r="331" ht="15.75" customHeight="1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</row>
    <row r="332" ht="15.75" customHeight="1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  <c r="W332" s="87"/>
      <c r="X332" s="87"/>
      <c r="Y332" s="87"/>
      <c r="Z332" s="87"/>
    </row>
    <row r="333" ht="15.75" customHeight="1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  <c r="W333" s="87"/>
      <c r="X333" s="87"/>
      <c r="Y333" s="87"/>
      <c r="Z333" s="87"/>
    </row>
    <row r="334" ht="15.75" customHeight="1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  <c r="W334" s="87"/>
      <c r="X334" s="87"/>
      <c r="Y334" s="87"/>
      <c r="Z334" s="87"/>
    </row>
    <row r="335" ht="15.75" customHeight="1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  <c r="Z335" s="87"/>
    </row>
    <row r="336" ht="15.75" customHeight="1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  <c r="W336" s="87"/>
      <c r="X336" s="87"/>
      <c r="Y336" s="87"/>
      <c r="Z336" s="87"/>
    </row>
    <row r="337" ht="15.75" customHeight="1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  <c r="W337" s="87"/>
      <c r="X337" s="87"/>
      <c r="Y337" s="87"/>
      <c r="Z337" s="87"/>
    </row>
    <row r="338" ht="15.75" customHeight="1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  <c r="Z338" s="87"/>
    </row>
    <row r="339" ht="15.75" customHeight="1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  <c r="W339" s="87"/>
      <c r="X339" s="87"/>
      <c r="Y339" s="87"/>
      <c r="Z339" s="87"/>
    </row>
    <row r="340" ht="15.75" customHeight="1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  <c r="W340" s="87"/>
      <c r="X340" s="87"/>
      <c r="Y340" s="87"/>
      <c r="Z340" s="87"/>
    </row>
    <row r="341" ht="15.75" customHeight="1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  <c r="W341" s="87"/>
      <c r="X341" s="87"/>
      <c r="Y341" s="87"/>
      <c r="Z341" s="87"/>
    </row>
    <row r="342" ht="15.75" customHeight="1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</row>
    <row r="343" ht="15.75" customHeight="1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</row>
    <row r="344" ht="15.75" customHeight="1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</row>
    <row r="345" ht="15.75" customHeight="1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</row>
    <row r="346" ht="15.75" customHeight="1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7"/>
      <c r="X346" s="87"/>
      <c r="Y346" s="87"/>
      <c r="Z346" s="87"/>
    </row>
    <row r="347" ht="15.75" customHeight="1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  <c r="W347" s="87"/>
      <c r="X347" s="87"/>
      <c r="Y347" s="87"/>
      <c r="Z347" s="87"/>
    </row>
    <row r="348" ht="15.75" customHeight="1">
      <c r="A348" s="87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  <c r="W348" s="87"/>
      <c r="X348" s="87"/>
      <c r="Y348" s="87"/>
      <c r="Z348" s="87"/>
    </row>
    <row r="349" ht="15.75" customHeight="1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</row>
    <row r="350" ht="15.75" customHeight="1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</row>
    <row r="351" ht="15.75" customHeight="1">
      <c r="A351" s="87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  <c r="Z351" s="87"/>
    </row>
    <row r="352" ht="15.75" customHeight="1">
      <c r="A352" s="87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  <c r="Z352" s="87"/>
    </row>
    <row r="353" ht="15.75" customHeight="1">
      <c r="A353" s="87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  <c r="W353" s="87"/>
      <c r="X353" s="87"/>
      <c r="Y353" s="87"/>
      <c r="Z353" s="87"/>
    </row>
    <row r="354" ht="15.75" customHeight="1">
      <c r="A354" s="87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</row>
    <row r="355" ht="15.75" customHeight="1">
      <c r="A355" s="87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</row>
    <row r="356" ht="15.75" customHeight="1">
      <c r="A356" s="87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  <c r="W356" s="87"/>
      <c r="X356" s="87"/>
      <c r="Y356" s="87"/>
      <c r="Z356" s="87"/>
    </row>
    <row r="357" ht="15.75" customHeight="1">
      <c r="A357" s="87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87"/>
      <c r="X357" s="87"/>
      <c r="Y357" s="87"/>
      <c r="Z357" s="87"/>
    </row>
    <row r="358" ht="15.75" customHeight="1">
      <c r="A358" s="87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  <c r="W358" s="87"/>
      <c r="X358" s="87"/>
      <c r="Y358" s="87"/>
      <c r="Z358" s="87"/>
    </row>
    <row r="359" ht="15.75" customHeight="1">
      <c r="A359" s="87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  <c r="W359" s="87"/>
      <c r="X359" s="87"/>
      <c r="Y359" s="87"/>
      <c r="Z359" s="87"/>
    </row>
    <row r="360" ht="15.75" customHeight="1">
      <c r="A360" s="87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  <c r="W360" s="87"/>
      <c r="X360" s="87"/>
      <c r="Y360" s="87"/>
      <c r="Z360" s="87"/>
    </row>
    <row r="361" ht="15.75" customHeight="1">
      <c r="A361" s="87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7"/>
      <c r="X361" s="87"/>
      <c r="Y361" s="87"/>
      <c r="Z361" s="87"/>
    </row>
    <row r="362" ht="15.75" customHeight="1">
      <c r="A362" s="87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7"/>
      <c r="Z362" s="87"/>
    </row>
    <row r="363" ht="15.75" customHeight="1">
      <c r="A363" s="87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  <c r="Z363" s="87"/>
    </row>
    <row r="364" ht="15.75" customHeight="1">
      <c r="A364" s="87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  <c r="W364" s="87"/>
      <c r="X364" s="87"/>
      <c r="Y364" s="87"/>
      <c r="Z364" s="87"/>
    </row>
    <row r="365" ht="15.75" customHeight="1">
      <c r="A365" s="87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87"/>
      <c r="X365" s="87"/>
      <c r="Y365" s="87"/>
      <c r="Z365" s="87"/>
    </row>
    <row r="366" ht="15.75" customHeight="1">
      <c r="A366" s="87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</row>
    <row r="367" ht="15.75" customHeight="1">
      <c r="A367" s="87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</row>
    <row r="368" ht="15.75" customHeight="1">
      <c r="A368" s="87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</row>
    <row r="369" ht="15.75" customHeight="1">
      <c r="A369" s="87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</row>
    <row r="370" ht="15.75" customHeight="1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/>
      <c r="W370" s="87"/>
      <c r="X370" s="87"/>
      <c r="Y370" s="87"/>
      <c r="Z370" s="87"/>
    </row>
    <row r="371" ht="15.75" customHeight="1">
      <c r="A371" s="87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  <c r="Z371" s="87"/>
    </row>
    <row r="372" ht="15.75" customHeight="1">
      <c r="A372" s="87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  <c r="Z372" s="87"/>
    </row>
    <row r="373" ht="15.75" customHeight="1">
      <c r="A373" s="87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</row>
    <row r="374" ht="15.75" customHeight="1">
      <c r="A374" s="87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</row>
    <row r="375" ht="15.75" customHeight="1">
      <c r="A375" s="87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  <c r="Z375" s="87"/>
    </row>
    <row r="376" ht="15.75" customHeight="1">
      <c r="A376" s="87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  <c r="W376" s="87"/>
      <c r="X376" s="87"/>
      <c r="Y376" s="87"/>
      <c r="Z376" s="87"/>
    </row>
    <row r="377" ht="15.75" customHeight="1">
      <c r="A377" s="87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  <c r="Z377" s="87"/>
    </row>
    <row r="378" ht="15.75" customHeight="1">
      <c r="A378" s="87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</row>
    <row r="379" ht="15.75" customHeight="1">
      <c r="A379" s="87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</row>
    <row r="380" ht="15.75" customHeight="1">
      <c r="A380" s="87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  <c r="Z380" s="87"/>
    </row>
    <row r="381" ht="15.75" customHeight="1">
      <c r="A381" s="87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  <c r="Z381" s="87"/>
    </row>
    <row r="382" ht="15.75" customHeight="1">
      <c r="A382" s="87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  <c r="W382" s="87"/>
      <c r="X382" s="87"/>
      <c r="Y382" s="87"/>
      <c r="Z382" s="87"/>
    </row>
    <row r="383" ht="15.75" customHeight="1">
      <c r="A383" s="87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  <c r="Z383" s="87"/>
    </row>
    <row r="384" ht="15.75" customHeight="1">
      <c r="A384" s="87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87"/>
      <c r="X384" s="87"/>
      <c r="Y384" s="87"/>
      <c r="Z384" s="87"/>
    </row>
    <row r="385" ht="15.75" customHeight="1">
      <c r="A385" s="87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  <c r="W385" s="87"/>
      <c r="X385" s="87"/>
      <c r="Y385" s="87"/>
      <c r="Z385" s="87"/>
    </row>
    <row r="386" ht="15.75" customHeight="1">
      <c r="A386" s="87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  <c r="W386" s="87"/>
      <c r="X386" s="87"/>
      <c r="Y386" s="87"/>
      <c r="Z386" s="87"/>
    </row>
    <row r="387" ht="15.75" customHeight="1">
      <c r="A387" s="87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  <c r="W387" s="87"/>
      <c r="X387" s="87"/>
      <c r="Y387" s="87"/>
      <c r="Z387" s="87"/>
    </row>
    <row r="388" ht="15.75" customHeight="1">
      <c r="A388" s="87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  <c r="Z388" s="87"/>
    </row>
    <row r="389" ht="15.75" customHeight="1">
      <c r="A389" s="87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  <c r="W389" s="87"/>
      <c r="X389" s="87"/>
      <c r="Y389" s="87"/>
      <c r="Z389" s="87"/>
    </row>
    <row r="390" ht="15.75" customHeight="1">
      <c r="A390" s="87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</row>
    <row r="391" ht="15.75" customHeight="1">
      <c r="A391" s="87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</row>
    <row r="392" ht="15.75" customHeight="1">
      <c r="A392" s="87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</row>
    <row r="393" ht="15.75" customHeight="1">
      <c r="A393" s="87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</row>
    <row r="394" ht="15.75" customHeight="1">
      <c r="A394" s="87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  <c r="W394" s="87"/>
      <c r="X394" s="87"/>
      <c r="Y394" s="87"/>
      <c r="Z394" s="87"/>
    </row>
    <row r="395" ht="15.75" customHeight="1">
      <c r="A395" s="87"/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  <c r="W395" s="87"/>
      <c r="X395" s="87"/>
      <c r="Y395" s="87"/>
      <c r="Z395" s="87"/>
    </row>
    <row r="396" ht="15.75" customHeight="1">
      <c r="A396" s="87"/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  <c r="W396" s="87"/>
      <c r="X396" s="87"/>
      <c r="Y396" s="87"/>
      <c r="Z396" s="87"/>
    </row>
    <row r="397" ht="15.75" customHeight="1">
      <c r="A397" s="87"/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</row>
    <row r="398" ht="15.75" customHeight="1">
      <c r="A398" s="87"/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</row>
    <row r="399" ht="15.75" customHeight="1">
      <c r="A399" s="87"/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  <c r="W399" s="87"/>
      <c r="X399" s="87"/>
      <c r="Y399" s="87"/>
      <c r="Z399" s="87"/>
    </row>
    <row r="400" ht="15.75" customHeight="1">
      <c r="A400" s="87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  <c r="Z400" s="87"/>
    </row>
    <row r="401" ht="15.75" customHeight="1">
      <c r="A401" s="87"/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  <c r="Z401" s="87"/>
    </row>
    <row r="402" ht="15.75" customHeight="1">
      <c r="A402" s="87"/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</row>
    <row r="403" ht="15.75" customHeight="1">
      <c r="A403" s="87"/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</row>
    <row r="404" ht="15.75" customHeight="1">
      <c r="A404" s="87"/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/>
      <c r="W404" s="87"/>
      <c r="X404" s="87"/>
      <c r="Y404" s="87"/>
      <c r="Z404" s="87"/>
    </row>
    <row r="405" ht="15.75" customHeight="1">
      <c r="A405" s="87"/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  <c r="W405" s="87"/>
      <c r="X405" s="87"/>
      <c r="Y405" s="87"/>
      <c r="Z405" s="87"/>
    </row>
    <row r="406" ht="15.75" customHeight="1">
      <c r="A406" s="87"/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  <c r="Z406" s="87"/>
    </row>
    <row r="407" ht="15.75" customHeight="1">
      <c r="A407" s="87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  <c r="Z407" s="87"/>
    </row>
    <row r="408" ht="15.75" customHeight="1">
      <c r="A408" s="87"/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  <c r="W408" s="87"/>
      <c r="X408" s="87"/>
      <c r="Y408" s="87"/>
      <c r="Z408" s="87"/>
    </row>
    <row r="409" ht="15.75" customHeight="1">
      <c r="A409" s="87"/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  <c r="Z409" s="87"/>
    </row>
    <row r="410" ht="15.75" customHeight="1">
      <c r="A410" s="87"/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  <c r="Z410" s="87"/>
    </row>
    <row r="411" ht="15.75" customHeight="1">
      <c r="A411" s="87"/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/>
      <c r="W411" s="87"/>
      <c r="X411" s="87"/>
      <c r="Y411" s="87"/>
      <c r="Z411" s="87"/>
    </row>
    <row r="412" ht="15.75" customHeight="1">
      <c r="A412" s="87"/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/>
      <c r="W412" s="87"/>
      <c r="X412" s="87"/>
      <c r="Y412" s="87"/>
      <c r="Z412" s="87"/>
    </row>
    <row r="413" ht="15.75" customHeight="1">
      <c r="A413" s="87"/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/>
      <c r="W413" s="87"/>
      <c r="X413" s="87"/>
      <c r="Y413" s="87"/>
      <c r="Z413" s="87"/>
    </row>
    <row r="414" ht="15.75" customHeight="1">
      <c r="A414" s="87"/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</row>
    <row r="415" ht="15.75" customHeight="1">
      <c r="A415" s="87"/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</row>
    <row r="416" ht="15.75" customHeight="1">
      <c r="A416" s="87"/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</row>
    <row r="417" ht="15.75" customHeight="1">
      <c r="A417" s="87"/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</row>
    <row r="418" ht="15.75" customHeight="1">
      <c r="A418" s="87"/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/>
      <c r="W418" s="87"/>
      <c r="X418" s="87"/>
      <c r="Y418" s="87"/>
      <c r="Z418" s="87"/>
    </row>
    <row r="419" ht="15.75" customHeight="1">
      <c r="A419" s="87"/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  <c r="Z419" s="87"/>
    </row>
    <row r="420" ht="15.75" customHeight="1">
      <c r="A420" s="87"/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/>
      <c r="W420" s="87"/>
      <c r="X420" s="87"/>
      <c r="Y420" s="87"/>
      <c r="Z420" s="87"/>
    </row>
    <row r="421" ht="15.75" customHeight="1">
      <c r="A421" s="87"/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</row>
    <row r="422" ht="15.75" customHeight="1">
      <c r="A422" s="87"/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</row>
    <row r="423" ht="15.75" customHeight="1">
      <c r="A423" s="87"/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  <c r="W423" s="87"/>
      <c r="X423" s="87"/>
      <c r="Y423" s="87"/>
      <c r="Z423" s="87"/>
    </row>
    <row r="424" ht="15.75" customHeight="1">
      <c r="A424" s="87"/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  <c r="R424" s="87"/>
      <c r="S424" s="87"/>
      <c r="T424" s="87"/>
      <c r="U424" s="87"/>
      <c r="V424" s="87"/>
      <c r="W424" s="87"/>
      <c r="X424" s="87"/>
      <c r="Y424" s="87"/>
      <c r="Z424" s="87"/>
    </row>
    <row r="425" ht="15.75" customHeight="1">
      <c r="A425" s="87"/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/>
      <c r="W425" s="87"/>
      <c r="X425" s="87"/>
      <c r="Y425" s="87"/>
      <c r="Z425" s="87"/>
    </row>
    <row r="426" ht="15.75" customHeight="1">
      <c r="A426" s="87"/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</row>
    <row r="427" ht="15.75" customHeight="1">
      <c r="A427" s="87"/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</row>
    <row r="428" ht="15.75" customHeight="1">
      <c r="A428" s="87"/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/>
      <c r="W428" s="87"/>
      <c r="X428" s="87"/>
      <c r="Y428" s="87"/>
      <c r="Z428" s="87"/>
    </row>
    <row r="429" ht="15.75" customHeight="1">
      <c r="A429" s="87"/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  <c r="W429" s="87"/>
      <c r="X429" s="87"/>
      <c r="Y429" s="87"/>
      <c r="Z429" s="87"/>
    </row>
    <row r="430" ht="15.75" customHeight="1">
      <c r="A430" s="87"/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/>
      <c r="W430" s="87"/>
      <c r="X430" s="87"/>
      <c r="Y430" s="87"/>
      <c r="Z430" s="87"/>
    </row>
    <row r="431" ht="15.75" customHeight="1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7"/>
      <c r="V431" s="87"/>
      <c r="W431" s="87"/>
      <c r="X431" s="87"/>
      <c r="Y431" s="87"/>
      <c r="Z431" s="87"/>
    </row>
    <row r="432" ht="15.75" customHeight="1">
      <c r="A432" s="87"/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/>
      <c r="W432" s="87"/>
      <c r="X432" s="87"/>
      <c r="Y432" s="87"/>
      <c r="Z432" s="87"/>
    </row>
    <row r="433" ht="15.75" customHeight="1">
      <c r="A433" s="87"/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/>
      <c r="W433" s="87"/>
      <c r="X433" s="87"/>
      <c r="Y433" s="87"/>
      <c r="Z433" s="87"/>
    </row>
    <row r="434" ht="15.75" customHeight="1">
      <c r="A434" s="87"/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  <c r="W434" s="87"/>
      <c r="X434" s="87"/>
      <c r="Y434" s="87"/>
      <c r="Z434" s="87"/>
    </row>
    <row r="435" ht="15.75" customHeight="1">
      <c r="A435" s="87"/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  <c r="W435" s="87"/>
      <c r="X435" s="87"/>
      <c r="Y435" s="87"/>
      <c r="Z435" s="87"/>
    </row>
    <row r="436" ht="15.75" customHeight="1">
      <c r="A436" s="87"/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  <c r="Z436" s="87"/>
    </row>
    <row r="437" ht="15.75" customHeight="1">
      <c r="A437" s="87"/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  <c r="Z437" s="87"/>
    </row>
    <row r="438" ht="15.75" customHeight="1">
      <c r="A438" s="87"/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</row>
    <row r="439" ht="15.75" customHeight="1">
      <c r="A439" s="87"/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</row>
    <row r="440" ht="15.75" customHeight="1">
      <c r="A440" s="87"/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</row>
    <row r="441" ht="15.75" customHeight="1">
      <c r="A441" s="87"/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</row>
    <row r="442" ht="15.75" customHeight="1">
      <c r="A442" s="87"/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  <c r="Z442" s="87"/>
    </row>
    <row r="443" ht="15.75" customHeight="1">
      <c r="A443" s="87"/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  <c r="Z443" s="87"/>
    </row>
    <row r="444" ht="15.75" customHeight="1">
      <c r="A444" s="87"/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  <c r="W444" s="87"/>
      <c r="X444" s="87"/>
      <c r="Y444" s="87"/>
      <c r="Z444" s="87"/>
    </row>
    <row r="445" ht="15.75" customHeight="1">
      <c r="A445" s="87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</row>
    <row r="446" ht="15.75" customHeight="1">
      <c r="A446" s="87"/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</row>
    <row r="447" ht="15.75" customHeight="1">
      <c r="A447" s="87"/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  <c r="W447" s="87"/>
      <c r="X447" s="87"/>
      <c r="Y447" s="87"/>
      <c r="Z447" s="87"/>
    </row>
    <row r="448" ht="15.75" customHeight="1">
      <c r="A448" s="87"/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  <c r="W448" s="87"/>
      <c r="X448" s="87"/>
      <c r="Y448" s="87"/>
      <c r="Z448" s="87"/>
    </row>
    <row r="449" ht="15.75" customHeight="1">
      <c r="A449" s="87"/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  <c r="Z449" s="87"/>
    </row>
    <row r="450" ht="15.75" customHeight="1">
      <c r="A450" s="87"/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</row>
    <row r="451" ht="15.75" customHeight="1">
      <c r="A451" s="87"/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</row>
    <row r="452" ht="15.75" customHeight="1">
      <c r="A452" s="87"/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  <c r="Z452" s="87"/>
    </row>
    <row r="453" ht="15.75" customHeight="1">
      <c r="A453" s="87"/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  <c r="Z453" s="87"/>
    </row>
    <row r="454" ht="15.75" customHeight="1">
      <c r="A454" s="87"/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  <c r="W454" s="87"/>
      <c r="X454" s="87"/>
      <c r="Y454" s="87"/>
      <c r="Z454" s="87"/>
    </row>
    <row r="455" ht="15.75" customHeight="1">
      <c r="A455" s="87"/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  <c r="W455" s="87"/>
      <c r="X455" s="87"/>
      <c r="Y455" s="87"/>
      <c r="Z455" s="87"/>
    </row>
    <row r="456" ht="15.75" customHeight="1">
      <c r="A456" s="87"/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  <c r="W456" s="87"/>
      <c r="X456" s="87"/>
      <c r="Y456" s="87"/>
      <c r="Z456" s="87"/>
    </row>
    <row r="457" ht="15.75" customHeight="1">
      <c r="A457" s="87"/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/>
      <c r="W457" s="87"/>
      <c r="X457" s="87"/>
      <c r="Y457" s="87"/>
      <c r="Z457" s="87"/>
    </row>
    <row r="458" ht="15.75" customHeight="1">
      <c r="A458" s="87"/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  <c r="W458" s="87"/>
      <c r="X458" s="87"/>
      <c r="Y458" s="87"/>
      <c r="Z458" s="87"/>
    </row>
    <row r="459" ht="15.75" customHeight="1">
      <c r="A459" s="87"/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  <c r="Z459" s="87"/>
    </row>
    <row r="460" ht="15.75" customHeight="1">
      <c r="A460" s="87"/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  <c r="W460" s="87"/>
      <c r="X460" s="87"/>
      <c r="Y460" s="87"/>
      <c r="Z460" s="87"/>
    </row>
    <row r="461" ht="15.75" customHeight="1">
      <c r="A461" s="87"/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  <c r="Z461" s="87"/>
    </row>
    <row r="462" ht="15.75" customHeight="1">
      <c r="A462" s="87"/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</row>
    <row r="463" ht="15.75" customHeight="1">
      <c r="A463" s="87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</row>
    <row r="464" ht="15.75" customHeight="1">
      <c r="A464" s="87"/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</row>
    <row r="465" ht="15.75" customHeight="1">
      <c r="A465" s="87"/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</row>
    <row r="466" ht="15.75" customHeight="1">
      <c r="A466" s="87"/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  <c r="Z466" s="87"/>
    </row>
    <row r="467" ht="15.75" customHeight="1">
      <c r="A467" s="87"/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  <c r="Z467" s="87"/>
    </row>
    <row r="468" ht="15.75" customHeight="1">
      <c r="A468" s="87"/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  <c r="Z468" s="87"/>
    </row>
    <row r="469" ht="15.75" customHeight="1">
      <c r="A469" s="87"/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</row>
    <row r="470" ht="15.75" customHeight="1">
      <c r="A470" s="87"/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</row>
    <row r="471" ht="15.75" customHeight="1">
      <c r="A471" s="87"/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  <c r="Z471" s="87"/>
    </row>
    <row r="472" ht="15.75" customHeight="1">
      <c r="A472" s="87"/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  <c r="W472" s="87"/>
      <c r="X472" s="87"/>
      <c r="Y472" s="87"/>
      <c r="Z472" s="87"/>
    </row>
    <row r="473" ht="15.75" customHeight="1">
      <c r="A473" s="87"/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  <c r="W473" s="87"/>
      <c r="X473" s="87"/>
      <c r="Y473" s="87"/>
      <c r="Z473" s="87"/>
    </row>
    <row r="474" ht="15.75" customHeight="1">
      <c r="A474" s="87"/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</row>
    <row r="475" ht="15.75" customHeight="1">
      <c r="A475" s="87"/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</row>
    <row r="476" ht="15.75" customHeight="1">
      <c r="A476" s="87"/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  <c r="W476" s="87"/>
      <c r="X476" s="87"/>
      <c r="Y476" s="87"/>
      <c r="Z476" s="87"/>
    </row>
    <row r="477" ht="15.75" customHeight="1">
      <c r="A477" s="87"/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  <c r="W477" s="87"/>
      <c r="X477" s="87"/>
      <c r="Y477" s="87"/>
      <c r="Z477" s="87"/>
    </row>
    <row r="478" ht="15.75" customHeight="1">
      <c r="A478" s="87"/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  <c r="Z478" s="87"/>
    </row>
    <row r="479" ht="15.75" customHeight="1">
      <c r="A479" s="87"/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  <c r="W479" s="87"/>
      <c r="X479" s="87"/>
      <c r="Y479" s="87"/>
      <c r="Z479" s="87"/>
    </row>
    <row r="480" ht="15.75" customHeight="1">
      <c r="A480" s="87"/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  <c r="Z480" s="87"/>
    </row>
    <row r="481" ht="15.75" customHeight="1">
      <c r="A481" s="87"/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  <c r="Z481" s="87"/>
    </row>
    <row r="482" ht="15.75" customHeight="1">
      <c r="A482" s="87"/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  <c r="W482" s="87"/>
      <c r="X482" s="87"/>
      <c r="Y482" s="87"/>
      <c r="Z482" s="87"/>
    </row>
    <row r="483" ht="15.75" customHeight="1">
      <c r="A483" s="87"/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  <c r="W483" s="87"/>
      <c r="X483" s="87"/>
      <c r="Y483" s="87"/>
      <c r="Z483" s="87"/>
    </row>
    <row r="484" ht="15.75" customHeight="1">
      <c r="A484" s="87"/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  <c r="W484" s="87"/>
      <c r="X484" s="87"/>
      <c r="Y484" s="87"/>
      <c r="Z484" s="87"/>
    </row>
    <row r="485" ht="15.75" customHeight="1">
      <c r="A485" s="87"/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/>
      <c r="W485" s="87"/>
      <c r="X485" s="87"/>
      <c r="Y485" s="87"/>
      <c r="Z485" s="87"/>
    </row>
    <row r="486" ht="15.75" customHeight="1">
      <c r="A486" s="87"/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</row>
    <row r="487" ht="15.75" customHeight="1">
      <c r="A487" s="87"/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</row>
    <row r="488" ht="15.75" customHeight="1">
      <c r="A488" s="87"/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</row>
    <row r="489" ht="15.75" customHeight="1">
      <c r="A489" s="87"/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</row>
    <row r="490" ht="15.75" customHeight="1">
      <c r="A490" s="87"/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  <c r="V490" s="87"/>
      <c r="W490" s="87"/>
      <c r="X490" s="87"/>
      <c r="Y490" s="87"/>
      <c r="Z490" s="87"/>
    </row>
    <row r="491" ht="15.75" customHeight="1">
      <c r="A491" s="87"/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7"/>
      <c r="V491" s="87"/>
      <c r="W491" s="87"/>
      <c r="X491" s="87"/>
      <c r="Y491" s="87"/>
      <c r="Z491" s="87"/>
    </row>
    <row r="492" ht="15.75" customHeight="1">
      <c r="A492" s="87"/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  <c r="R492" s="87"/>
      <c r="S492" s="87"/>
      <c r="T492" s="87"/>
      <c r="U492" s="87"/>
      <c r="V492" s="87"/>
      <c r="W492" s="87"/>
      <c r="X492" s="87"/>
      <c r="Y492" s="87"/>
      <c r="Z492" s="87"/>
    </row>
    <row r="493" ht="15.75" customHeight="1">
      <c r="A493" s="87"/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</row>
    <row r="494" ht="15.75" customHeight="1">
      <c r="A494" s="87"/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</row>
    <row r="495" ht="15.75" customHeight="1">
      <c r="A495" s="87"/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  <c r="R495" s="87"/>
      <c r="S495" s="87"/>
      <c r="T495" s="87"/>
      <c r="U495" s="87"/>
      <c r="V495" s="87"/>
      <c r="W495" s="87"/>
      <c r="X495" s="87"/>
      <c r="Y495" s="87"/>
      <c r="Z495" s="87"/>
    </row>
    <row r="496" ht="15.75" customHeight="1">
      <c r="A496" s="87"/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  <c r="R496" s="87"/>
      <c r="S496" s="87"/>
      <c r="T496" s="87"/>
      <c r="U496" s="87"/>
      <c r="V496" s="87"/>
      <c r="W496" s="87"/>
      <c r="X496" s="87"/>
      <c r="Y496" s="87"/>
      <c r="Z496" s="87"/>
    </row>
    <row r="497" ht="15.75" customHeight="1">
      <c r="A497" s="87"/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7"/>
      <c r="V497" s="87"/>
      <c r="W497" s="87"/>
      <c r="X497" s="87"/>
      <c r="Y497" s="87"/>
      <c r="Z497" s="87"/>
    </row>
    <row r="498" ht="15.75" customHeight="1">
      <c r="A498" s="87"/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</row>
    <row r="499" ht="15.75" customHeight="1">
      <c r="A499" s="87"/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</row>
    <row r="500" ht="15.75" customHeight="1">
      <c r="A500" s="87"/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  <c r="R500" s="87"/>
      <c r="S500" s="87"/>
      <c r="T500" s="87"/>
      <c r="U500" s="87"/>
      <c r="V500" s="87"/>
      <c r="W500" s="87"/>
      <c r="X500" s="87"/>
      <c r="Y500" s="87"/>
      <c r="Z500" s="87"/>
    </row>
    <row r="501" ht="15.75" customHeight="1">
      <c r="A501" s="87"/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  <c r="Z501" s="87"/>
    </row>
    <row r="502" ht="15.75" customHeight="1">
      <c r="A502" s="87"/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  <c r="V502" s="87"/>
      <c r="W502" s="87"/>
      <c r="X502" s="87"/>
      <c r="Y502" s="87"/>
      <c r="Z502" s="87"/>
    </row>
    <row r="503" ht="15.75" customHeight="1">
      <c r="A503" s="87"/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7"/>
      <c r="V503" s="87"/>
      <c r="W503" s="87"/>
      <c r="X503" s="87"/>
      <c r="Y503" s="87"/>
      <c r="Z503" s="87"/>
    </row>
    <row r="504" ht="15.75" customHeight="1">
      <c r="A504" s="87"/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  <c r="R504" s="87"/>
      <c r="S504" s="87"/>
      <c r="T504" s="87"/>
      <c r="U504" s="87"/>
      <c r="V504" s="87"/>
      <c r="W504" s="87"/>
      <c r="X504" s="87"/>
      <c r="Y504" s="87"/>
      <c r="Z504" s="87"/>
    </row>
    <row r="505" ht="15.75" customHeight="1">
      <c r="A505" s="87"/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7"/>
      <c r="V505" s="87"/>
      <c r="W505" s="87"/>
      <c r="X505" s="87"/>
      <c r="Y505" s="87"/>
      <c r="Z505" s="87"/>
    </row>
    <row r="506" ht="15.75" customHeight="1">
      <c r="A506" s="87"/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  <c r="R506" s="87"/>
      <c r="S506" s="87"/>
      <c r="T506" s="87"/>
      <c r="U506" s="87"/>
      <c r="V506" s="87"/>
      <c r="W506" s="87"/>
      <c r="X506" s="87"/>
      <c r="Y506" s="87"/>
      <c r="Z506" s="87"/>
    </row>
    <row r="507" ht="15.75" customHeight="1">
      <c r="A507" s="87"/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  <c r="R507" s="87"/>
      <c r="S507" s="87"/>
      <c r="T507" s="87"/>
      <c r="U507" s="87"/>
      <c r="V507" s="87"/>
      <c r="W507" s="87"/>
      <c r="X507" s="87"/>
      <c r="Y507" s="87"/>
      <c r="Z507" s="87"/>
    </row>
    <row r="508" ht="15.75" customHeight="1">
      <c r="A508" s="87"/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  <c r="R508" s="87"/>
      <c r="S508" s="87"/>
      <c r="T508" s="87"/>
      <c r="U508" s="87"/>
      <c r="V508" s="87"/>
      <c r="W508" s="87"/>
      <c r="X508" s="87"/>
      <c r="Y508" s="87"/>
      <c r="Z508" s="87"/>
    </row>
    <row r="509" ht="15.75" customHeight="1">
      <c r="A509" s="87"/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7"/>
      <c r="V509" s="87"/>
      <c r="W509" s="87"/>
      <c r="X509" s="87"/>
      <c r="Y509" s="87"/>
      <c r="Z509" s="87"/>
    </row>
    <row r="510" ht="15.75" customHeight="1">
      <c r="A510" s="87"/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</row>
    <row r="511" ht="15.75" customHeight="1">
      <c r="A511" s="87"/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</row>
    <row r="512" ht="15.75" customHeight="1">
      <c r="A512" s="87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</row>
    <row r="513" ht="15.75" customHeight="1">
      <c r="A513" s="87"/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</row>
    <row r="514" ht="15.75" customHeight="1">
      <c r="A514" s="87"/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  <c r="Z514" s="87"/>
    </row>
    <row r="515" ht="15.75" customHeight="1">
      <c r="A515" s="87"/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87"/>
      <c r="Z515" s="87"/>
    </row>
    <row r="516" ht="15.75" customHeight="1">
      <c r="A516" s="87"/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  <c r="V516" s="87"/>
      <c r="W516" s="87"/>
      <c r="X516" s="87"/>
      <c r="Y516" s="87"/>
      <c r="Z516" s="87"/>
    </row>
    <row r="517" ht="15.75" customHeight="1">
      <c r="A517" s="87"/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</row>
    <row r="518" ht="15.75" customHeight="1">
      <c r="A518" s="87"/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</row>
    <row r="519" ht="15.75" customHeight="1">
      <c r="A519" s="87"/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  <c r="V519" s="87"/>
      <c r="W519" s="87"/>
      <c r="X519" s="87"/>
      <c r="Y519" s="87"/>
      <c r="Z519" s="87"/>
    </row>
    <row r="520" ht="15.75" customHeight="1">
      <c r="A520" s="87"/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87"/>
      <c r="Q520" s="87"/>
      <c r="R520" s="87"/>
      <c r="S520" s="87"/>
      <c r="T520" s="87"/>
      <c r="U520" s="87"/>
      <c r="V520" s="87"/>
      <c r="W520" s="87"/>
      <c r="X520" s="87"/>
      <c r="Y520" s="87"/>
      <c r="Z520" s="87"/>
    </row>
    <row r="521" ht="15.75" customHeight="1">
      <c r="A521" s="87"/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7"/>
      <c r="V521" s="87"/>
      <c r="W521" s="87"/>
      <c r="X521" s="87"/>
      <c r="Y521" s="87"/>
      <c r="Z521" s="87"/>
    </row>
    <row r="522" ht="15.75" customHeight="1">
      <c r="A522" s="87"/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</row>
    <row r="523" ht="15.75" customHeight="1">
      <c r="A523" s="87"/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</row>
    <row r="524" ht="15.75" customHeight="1">
      <c r="A524" s="87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  <c r="Q524" s="87"/>
      <c r="R524" s="87"/>
      <c r="S524" s="87"/>
      <c r="T524" s="87"/>
      <c r="U524" s="87"/>
      <c r="V524" s="87"/>
      <c r="W524" s="87"/>
      <c r="X524" s="87"/>
      <c r="Y524" s="87"/>
      <c r="Z524" s="87"/>
    </row>
    <row r="525" ht="15.75" customHeight="1">
      <c r="A525" s="87"/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7"/>
      <c r="V525" s="87"/>
      <c r="W525" s="87"/>
      <c r="X525" s="87"/>
      <c r="Y525" s="87"/>
      <c r="Z525" s="87"/>
    </row>
    <row r="526" ht="15.75" customHeight="1">
      <c r="A526" s="87"/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7"/>
      <c r="Z526" s="87"/>
    </row>
    <row r="527" ht="15.75" customHeight="1">
      <c r="A527" s="87"/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7"/>
      <c r="V527" s="87"/>
      <c r="W527" s="87"/>
      <c r="X527" s="87"/>
      <c r="Y527" s="87"/>
      <c r="Z527" s="87"/>
    </row>
    <row r="528" ht="15.75" customHeight="1">
      <c r="A528" s="87"/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87"/>
      <c r="Q528" s="87"/>
      <c r="R528" s="87"/>
      <c r="S528" s="87"/>
      <c r="T528" s="87"/>
      <c r="U528" s="87"/>
      <c r="V528" s="87"/>
      <c r="W528" s="87"/>
      <c r="X528" s="87"/>
      <c r="Y528" s="87"/>
      <c r="Z528" s="87"/>
    </row>
    <row r="529" ht="15.75" customHeight="1">
      <c r="A529" s="87"/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7"/>
      <c r="V529" s="87"/>
      <c r="W529" s="87"/>
      <c r="X529" s="87"/>
      <c r="Y529" s="87"/>
      <c r="Z529" s="87"/>
    </row>
    <row r="530" ht="15.75" customHeight="1">
      <c r="A530" s="87"/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7"/>
      <c r="Q530" s="87"/>
      <c r="R530" s="87"/>
      <c r="S530" s="87"/>
      <c r="T530" s="87"/>
      <c r="U530" s="87"/>
      <c r="V530" s="87"/>
      <c r="W530" s="87"/>
      <c r="X530" s="87"/>
      <c r="Y530" s="87"/>
      <c r="Z530" s="87"/>
    </row>
    <row r="531" ht="15.75" customHeight="1">
      <c r="A531" s="87"/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7"/>
      <c r="V531" s="87"/>
      <c r="W531" s="87"/>
      <c r="X531" s="87"/>
      <c r="Y531" s="87"/>
      <c r="Z531" s="87"/>
    </row>
    <row r="532" ht="15.75" customHeight="1">
      <c r="A532" s="87"/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87"/>
      <c r="Q532" s="87"/>
      <c r="R532" s="87"/>
      <c r="S532" s="87"/>
      <c r="T532" s="87"/>
      <c r="U532" s="87"/>
      <c r="V532" s="87"/>
      <c r="W532" s="87"/>
      <c r="X532" s="87"/>
      <c r="Y532" s="87"/>
      <c r="Z532" s="87"/>
    </row>
    <row r="533" ht="15.75" customHeight="1">
      <c r="A533" s="87"/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7"/>
      <c r="V533" s="87"/>
      <c r="W533" s="87"/>
      <c r="X533" s="87"/>
      <c r="Y533" s="87"/>
      <c r="Z533" s="87"/>
    </row>
    <row r="534" ht="15.75" customHeight="1">
      <c r="A534" s="87"/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  <c r="Z534" s="87"/>
    </row>
    <row r="535" ht="15.75" customHeight="1">
      <c r="A535" s="87"/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7"/>
      <c r="V535" s="87"/>
      <c r="W535" s="87"/>
      <c r="X535" s="87"/>
      <c r="Y535" s="87"/>
      <c r="Z535" s="87"/>
    </row>
    <row r="536" ht="15.75" customHeight="1">
      <c r="A536" s="87"/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87"/>
      <c r="Q536" s="87"/>
      <c r="R536" s="87"/>
      <c r="S536" s="87"/>
      <c r="T536" s="87"/>
      <c r="U536" s="87"/>
      <c r="V536" s="87"/>
      <c r="W536" s="87"/>
      <c r="X536" s="87"/>
      <c r="Y536" s="87"/>
      <c r="Z536" s="87"/>
    </row>
    <row r="537" ht="15.75" customHeight="1">
      <c r="A537" s="87"/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87"/>
      <c r="Q537" s="87"/>
      <c r="R537" s="87"/>
      <c r="S537" s="87"/>
      <c r="T537" s="87"/>
      <c r="U537" s="87"/>
      <c r="V537" s="87"/>
      <c r="W537" s="87"/>
      <c r="X537" s="87"/>
      <c r="Y537" s="87"/>
      <c r="Z537" s="87"/>
    </row>
    <row r="538" ht="15.75" customHeight="1">
      <c r="A538" s="87"/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87"/>
      <c r="Q538" s="87"/>
      <c r="R538" s="87"/>
      <c r="S538" s="87"/>
      <c r="T538" s="87"/>
      <c r="U538" s="87"/>
      <c r="V538" s="87"/>
      <c r="W538" s="87"/>
      <c r="X538" s="87"/>
      <c r="Y538" s="87"/>
      <c r="Z538" s="87"/>
    </row>
    <row r="539" ht="15.75" customHeight="1">
      <c r="A539" s="87"/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7"/>
      <c r="V539" s="87"/>
      <c r="W539" s="87"/>
      <c r="X539" s="87"/>
      <c r="Y539" s="87"/>
      <c r="Z539" s="87"/>
    </row>
    <row r="540" ht="15.75" customHeight="1">
      <c r="A540" s="87"/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87"/>
      <c r="Q540" s="87"/>
      <c r="R540" s="87"/>
      <c r="S540" s="87"/>
      <c r="T540" s="87"/>
      <c r="U540" s="87"/>
      <c r="V540" s="87"/>
      <c r="W540" s="87"/>
      <c r="X540" s="87"/>
      <c r="Y540" s="87"/>
      <c r="Z540" s="87"/>
    </row>
    <row r="541" ht="15.75" customHeight="1">
      <c r="A541" s="87"/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7"/>
      <c r="V541" s="87"/>
      <c r="W541" s="87"/>
      <c r="X541" s="87"/>
      <c r="Y541" s="87"/>
      <c r="Z541" s="87"/>
    </row>
    <row r="542" ht="15.75" customHeight="1">
      <c r="A542" s="87"/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87"/>
      <c r="Q542" s="87"/>
      <c r="R542" s="87"/>
      <c r="S542" s="87"/>
      <c r="T542" s="87"/>
      <c r="U542" s="87"/>
      <c r="V542" s="87"/>
      <c r="W542" s="87"/>
      <c r="X542" s="87"/>
      <c r="Y542" s="87"/>
      <c r="Z542" s="87"/>
    </row>
    <row r="543" ht="15.75" customHeight="1">
      <c r="A543" s="87"/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87"/>
      <c r="Q543" s="87"/>
      <c r="R543" s="87"/>
      <c r="S543" s="87"/>
      <c r="T543" s="87"/>
      <c r="U543" s="87"/>
      <c r="V543" s="87"/>
      <c r="W543" s="87"/>
      <c r="X543" s="87"/>
      <c r="Y543" s="87"/>
      <c r="Z543" s="87"/>
    </row>
    <row r="544" ht="15.75" customHeight="1">
      <c r="A544" s="87"/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87"/>
      <c r="Q544" s="87"/>
      <c r="R544" s="87"/>
      <c r="S544" s="87"/>
      <c r="T544" s="87"/>
      <c r="U544" s="87"/>
      <c r="V544" s="87"/>
      <c r="W544" s="87"/>
      <c r="X544" s="87"/>
      <c r="Y544" s="87"/>
      <c r="Z544" s="87"/>
    </row>
    <row r="545" ht="15.75" customHeight="1">
      <c r="A545" s="87"/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7"/>
      <c r="V545" s="87"/>
      <c r="W545" s="87"/>
      <c r="X545" s="87"/>
      <c r="Y545" s="87"/>
      <c r="Z545" s="87"/>
    </row>
    <row r="546" ht="15.75" customHeight="1">
      <c r="A546" s="87"/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  <c r="V546" s="87"/>
      <c r="W546" s="87"/>
      <c r="X546" s="87"/>
      <c r="Y546" s="87"/>
      <c r="Z546" s="87"/>
    </row>
    <row r="547" ht="15.75" customHeight="1">
      <c r="A547" s="87"/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  <c r="Z547" s="87"/>
    </row>
    <row r="548" ht="15.75" customHeight="1">
      <c r="A548" s="87"/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  <c r="Z548" s="87"/>
    </row>
    <row r="549" ht="15.75" customHeight="1">
      <c r="A549" s="87"/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  <c r="V549" s="87"/>
      <c r="W549" s="87"/>
      <c r="X549" s="87"/>
      <c r="Y549" s="87"/>
      <c r="Z549" s="87"/>
    </row>
    <row r="550" ht="15.75" customHeight="1">
      <c r="A550" s="87"/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  <c r="V550" s="87"/>
      <c r="W550" s="87"/>
      <c r="X550" s="87"/>
      <c r="Y550" s="87"/>
      <c r="Z550" s="87"/>
    </row>
    <row r="551" ht="15.75" customHeight="1">
      <c r="A551" s="87"/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  <c r="Z551" s="87"/>
    </row>
    <row r="552" ht="15.75" customHeight="1">
      <c r="A552" s="87"/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  <c r="Z552" s="87"/>
    </row>
    <row r="553" ht="15.75" customHeight="1">
      <c r="A553" s="87"/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  <c r="Z553" s="87"/>
    </row>
    <row r="554" ht="15.75" customHeight="1">
      <c r="A554" s="87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  <c r="Z554" s="87"/>
    </row>
    <row r="555" ht="15.75" customHeight="1">
      <c r="A555" s="87"/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  <c r="Z555" s="87"/>
    </row>
    <row r="556" ht="15.75" customHeight="1">
      <c r="A556" s="87"/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7"/>
      <c r="W556" s="87"/>
      <c r="X556" s="87"/>
      <c r="Y556" s="87"/>
      <c r="Z556" s="87"/>
    </row>
    <row r="557" ht="15.75" customHeight="1">
      <c r="A557" s="87"/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  <c r="V557" s="87"/>
      <c r="W557" s="87"/>
      <c r="X557" s="87"/>
      <c r="Y557" s="87"/>
      <c r="Z557" s="87"/>
    </row>
    <row r="558" ht="15.75" customHeight="1">
      <c r="A558" s="87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  <c r="V558" s="87"/>
      <c r="W558" s="87"/>
      <c r="X558" s="87"/>
      <c r="Y558" s="87"/>
      <c r="Z558" s="87"/>
    </row>
    <row r="559" ht="15.75" customHeight="1">
      <c r="A559" s="87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  <c r="V559" s="87"/>
      <c r="W559" s="87"/>
      <c r="X559" s="87"/>
      <c r="Y559" s="87"/>
      <c r="Z559" s="87"/>
    </row>
    <row r="560" ht="15.75" customHeight="1">
      <c r="A560" s="87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87"/>
      <c r="V560" s="87"/>
      <c r="W560" s="87"/>
      <c r="X560" s="87"/>
      <c r="Y560" s="87"/>
      <c r="Z560" s="87"/>
    </row>
    <row r="561" ht="15.75" customHeight="1">
      <c r="A561" s="87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7"/>
      <c r="Z561" s="87"/>
    </row>
    <row r="562" ht="15.75" customHeight="1">
      <c r="A562" s="87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  <c r="V562" s="87"/>
      <c r="W562" s="87"/>
      <c r="X562" s="87"/>
      <c r="Y562" s="87"/>
      <c r="Z562" s="87"/>
    </row>
    <row r="563" ht="15.75" customHeight="1">
      <c r="A563" s="87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  <c r="V563" s="87"/>
      <c r="W563" s="87"/>
      <c r="X563" s="87"/>
      <c r="Y563" s="87"/>
      <c r="Z563" s="87"/>
    </row>
    <row r="564" ht="15.75" customHeight="1">
      <c r="A564" s="87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  <c r="V564" s="87"/>
      <c r="W564" s="87"/>
      <c r="X564" s="87"/>
      <c r="Y564" s="87"/>
      <c r="Z564" s="87"/>
    </row>
    <row r="565" ht="15.75" customHeight="1">
      <c r="A565" s="87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  <c r="V565" s="87"/>
      <c r="W565" s="87"/>
      <c r="X565" s="87"/>
      <c r="Y565" s="87"/>
      <c r="Z565" s="87"/>
    </row>
    <row r="566" ht="15.75" customHeight="1">
      <c r="A566" s="87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  <c r="V566" s="87"/>
      <c r="W566" s="87"/>
      <c r="X566" s="87"/>
      <c r="Y566" s="87"/>
      <c r="Z566" s="87"/>
    </row>
    <row r="567" ht="15.75" customHeight="1">
      <c r="A567" s="87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  <c r="V567" s="87"/>
      <c r="W567" s="87"/>
      <c r="X567" s="87"/>
      <c r="Y567" s="87"/>
      <c r="Z567" s="87"/>
    </row>
    <row r="568" ht="15.75" customHeight="1">
      <c r="A568" s="87"/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  <c r="V568" s="87"/>
      <c r="W568" s="87"/>
      <c r="X568" s="87"/>
      <c r="Y568" s="87"/>
      <c r="Z568" s="87"/>
    </row>
    <row r="569" ht="15.75" customHeight="1">
      <c r="A569" s="87"/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  <c r="V569" s="87"/>
      <c r="W569" s="87"/>
      <c r="X569" s="87"/>
      <c r="Y569" s="87"/>
      <c r="Z569" s="87"/>
    </row>
    <row r="570" ht="15.75" customHeight="1">
      <c r="A570" s="87"/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  <c r="V570" s="87"/>
      <c r="W570" s="87"/>
      <c r="X570" s="87"/>
      <c r="Y570" s="87"/>
      <c r="Z570" s="87"/>
    </row>
    <row r="571" ht="15.75" customHeight="1">
      <c r="A571" s="87"/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7"/>
      <c r="V571" s="87"/>
      <c r="W571" s="87"/>
      <c r="X571" s="87"/>
      <c r="Y571" s="87"/>
      <c r="Z571" s="87"/>
    </row>
    <row r="572" ht="15.75" customHeight="1">
      <c r="A572" s="87"/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  <c r="V572" s="87"/>
      <c r="W572" s="87"/>
      <c r="X572" s="87"/>
      <c r="Y572" s="87"/>
      <c r="Z572" s="87"/>
    </row>
    <row r="573" ht="15.75" customHeight="1">
      <c r="A573" s="87"/>
      <c r="B573" s="87"/>
      <c r="C573" s="87"/>
      <c r="D573" s="87"/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7"/>
      <c r="V573" s="87"/>
      <c r="W573" s="87"/>
      <c r="X573" s="87"/>
      <c r="Y573" s="87"/>
      <c r="Z573" s="87"/>
    </row>
    <row r="574" ht="15.75" customHeight="1">
      <c r="A574" s="87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87"/>
      <c r="Q574" s="87"/>
      <c r="R574" s="87"/>
      <c r="S574" s="87"/>
      <c r="T574" s="87"/>
      <c r="U574" s="87"/>
      <c r="V574" s="87"/>
      <c r="W574" s="87"/>
      <c r="X574" s="87"/>
      <c r="Y574" s="87"/>
      <c r="Z574" s="87"/>
    </row>
    <row r="575" ht="15.75" customHeight="1">
      <c r="A575" s="87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87"/>
      <c r="Q575" s="87"/>
      <c r="R575" s="87"/>
      <c r="S575" s="87"/>
      <c r="T575" s="87"/>
      <c r="U575" s="87"/>
      <c r="V575" s="87"/>
      <c r="W575" s="87"/>
      <c r="X575" s="87"/>
      <c r="Y575" s="87"/>
      <c r="Z575" s="87"/>
    </row>
    <row r="576" ht="15.75" customHeight="1">
      <c r="A576" s="87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87"/>
      <c r="Q576" s="87"/>
      <c r="R576" s="87"/>
      <c r="S576" s="87"/>
      <c r="T576" s="87"/>
      <c r="U576" s="87"/>
      <c r="V576" s="87"/>
      <c r="W576" s="87"/>
      <c r="X576" s="87"/>
      <c r="Y576" s="87"/>
      <c r="Z576" s="87"/>
    </row>
    <row r="577" ht="15.75" customHeight="1">
      <c r="A577" s="87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7"/>
      <c r="O577" s="87"/>
      <c r="P577" s="87"/>
      <c r="Q577" s="87"/>
      <c r="R577" s="87"/>
      <c r="S577" s="87"/>
      <c r="T577" s="87"/>
      <c r="U577" s="87"/>
      <c r="V577" s="87"/>
      <c r="W577" s="87"/>
      <c r="X577" s="87"/>
      <c r="Y577" s="87"/>
      <c r="Z577" s="87"/>
    </row>
    <row r="578" ht="15.75" customHeight="1">
      <c r="A578" s="87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7"/>
      <c r="O578" s="87"/>
      <c r="P578" s="87"/>
      <c r="Q578" s="87"/>
      <c r="R578" s="87"/>
      <c r="S578" s="87"/>
      <c r="T578" s="87"/>
      <c r="U578" s="87"/>
      <c r="V578" s="87"/>
      <c r="W578" s="87"/>
      <c r="X578" s="87"/>
      <c r="Y578" s="87"/>
      <c r="Z578" s="87"/>
    </row>
    <row r="579" ht="15.75" customHeight="1">
      <c r="A579" s="87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7"/>
      <c r="O579" s="87"/>
      <c r="P579" s="87"/>
      <c r="Q579" s="87"/>
      <c r="R579" s="87"/>
      <c r="S579" s="87"/>
      <c r="T579" s="87"/>
      <c r="U579" s="87"/>
      <c r="V579" s="87"/>
      <c r="W579" s="87"/>
      <c r="X579" s="87"/>
      <c r="Y579" s="87"/>
      <c r="Z579" s="87"/>
    </row>
    <row r="580" ht="15.75" customHeight="1">
      <c r="A580" s="87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7"/>
      <c r="O580" s="87"/>
      <c r="P580" s="87"/>
      <c r="Q580" s="87"/>
      <c r="R580" s="87"/>
      <c r="S580" s="87"/>
      <c r="T580" s="87"/>
      <c r="U580" s="87"/>
      <c r="V580" s="87"/>
      <c r="W580" s="87"/>
      <c r="X580" s="87"/>
      <c r="Y580" s="87"/>
      <c r="Z580" s="87"/>
    </row>
    <row r="581" ht="15.75" customHeight="1">
      <c r="A581" s="87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7"/>
      <c r="O581" s="87"/>
      <c r="P581" s="87"/>
      <c r="Q581" s="87"/>
      <c r="R581" s="87"/>
      <c r="S581" s="87"/>
      <c r="T581" s="87"/>
      <c r="U581" s="87"/>
      <c r="V581" s="87"/>
      <c r="W581" s="87"/>
      <c r="X581" s="87"/>
      <c r="Y581" s="87"/>
      <c r="Z581" s="87"/>
    </row>
    <row r="582" ht="15.75" customHeight="1">
      <c r="A582" s="87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7"/>
      <c r="O582" s="87"/>
      <c r="P582" s="87"/>
      <c r="Q582" s="87"/>
      <c r="R582" s="87"/>
      <c r="S582" s="87"/>
      <c r="T582" s="87"/>
      <c r="U582" s="87"/>
      <c r="V582" s="87"/>
      <c r="W582" s="87"/>
      <c r="X582" s="87"/>
      <c r="Y582" s="87"/>
      <c r="Z582" s="87"/>
    </row>
    <row r="583" ht="15.75" customHeight="1">
      <c r="A583" s="87"/>
      <c r="B583" s="87"/>
      <c r="C583" s="87"/>
      <c r="D583" s="87"/>
      <c r="E583" s="87"/>
      <c r="F583" s="87"/>
      <c r="G583" s="87"/>
      <c r="H583" s="87"/>
      <c r="I583" s="87"/>
      <c r="J583" s="87"/>
      <c r="K583" s="87"/>
      <c r="L583" s="87"/>
      <c r="M583" s="87"/>
      <c r="N583" s="87"/>
      <c r="O583" s="87"/>
      <c r="P583" s="87"/>
      <c r="Q583" s="87"/>
      <c r="R583" s="87"/>
      <c r="S583" s="87"/>
      <c r="T583" s="87"/>
      <c r="U583" s="87"/>
      <c r="V583" s="87"/>
      <c r="W583" s="87"/>
      <c r="X583" s="87"/>
      <c r="Y583" s="87"/>
      <c r="Z583" s="87"/>
    </row>
    <row r="584" ht="15.75" customHeight="1">
      <c r="A584" s="87"/>
      <c r="B584" s="87"/>
      <c r="C584" s="87"/>
      <c r="D584" s="87"/>
      <c r="E584" s="87"/>
      <c r="F584" s="87"/>
      <c r="G584" s="87"/>
      <c r="H584" s="87"/>
      <c r="I584" s="87"/>
      <c r="J584" s="87"/>
      <c r="K584" s="87"/>
      <c r="L584" s="87"/>
      <c r="M584" s="87"/>
      <c r="N584" s="87"/>
      <c r="O584" s="87"/>
      <c r="P584" s="87"/>
      <c r="Q584" s="87"/>
      <c r="R584" s="87"/>
      <c r="S584" s="87"/>
      <c r="T584" s="87"/>
      <c r="U584" s="87"/>
      <c r="V584" s="87"/>
      <c r="W584" s="87"/>
      <c r="X584" s="87"/>
      <c r="Y584" s="87"/>
      <c r="Z584" s="87"/>
    </row>
    <row r="585" ht="15.75" customHeight="1">
      <c r="A585" s="87"/>
      <c r="B585" s="87"/>
      <c r="C585" s="87"/>
      <c r="D585" s="87"/>
      <c r="E585" s="87"/>
      <c r="F585" s="87"/>
      <c r="G585" s="87"/>
      <c r="H585" s="87"/>
      <c r="I585" s="87"/>
      <c r="J585" s="87"/>
      <c r="K585" s="87"/>
      <c r="L585" s="87"/>
      <c r="M585" s="87"/>
      <c r="N585" s="87"/>
      <c r="O585" s="87"/>
      <c r="P585" s="87"/>
      <c r="Q585" s="87"/>
      <c r="R585" s="87"/>
      <c r="S585" s="87"/>
      <c r="T585" s="87"/>
      <c r="U585" s="87"/>
      <c r="V585" s="87"/>
      <c r="W585" s="87"/>
      <c r="X585" s="87"/>
      <c r="Y585" s="87"/>
      <c r="Z585" s="87"/>
    </row>
    <row r="586" ht="15.75" customHeight="1">
      <c r="A586" s="87"/>
      <c r="B586" s="87"/>
      <c r="C586" s="87"/>
      <c r="D586" s="87"/>
      <c r="E586" s="87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87"/>
      <c r="Q586" s="87"/>
      <c r="R586" s="87"/>
      <c r="S586" s="87"/>
      <c r="T586" s="87"/>
      <c r="U586" s="87"/>
      <c r="V586" s="87"/>
      <c r="W586" s="87"/>
      <c r="X586" s="87"/>
      <c r="Y586" s="87"/>
      <c r="Z586" s="87"/>
    </row>
    <row r="587" ht="15.75" customHeight="1">
      <c r="A587" s="87"/>
      <c r="B587" s="87"/>
      <c r="C587" s="87"/>
      <c r="D587" s="87"/>
      <c r="E587" s="87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87"/>
      <c r="Q587" s="87"/>
      <c r="R587" s="87"/>
      <c r="S587" s="87"/>
      <c r="T587" s="87"/>
      <c r="U587" s="87"/>
      <c r="V587" s="87"/>
      <c r="W587" s="87"/>
      <c r="X587" s="87"/>
      <c r="Y587" s="87"/>
      <c r="Z587" s="87"/>
    </row>
    <row r="588" ht="15.75" customHeight="1">
      <c r="A588" s="87"/>
      <c r="B588" s="87"/>
      <c r="C588" s="87"/>
      <c r="D588" s="87"/>
      <c r="E588" s="87"/>
      <c r="F588" s="87"/>
      <c r="G588" s="87"/>
      <c r="H588" s="87"/>
      <c r="I588" s="87"/>
      <c r="J588" s="87"/>
      <c r="K588" s="87"/>
      <c r="L588" s="87"/>
      <c r="M588" s="87"/>
      <c r="N588" s="87"/>
      <c r="O588" s="87"/>
      <c r="P588" s="87"/>
      <c r="Q588" s="87"/>
      <c r="R588" s="87"/>
      <c r="S588" s="87"/>
      <c r="T588" s="87"/>
      <c r="U588" s="87"/>
      <c r="V588" s="87"/>
      <c r="W588" s="87"/>
      <c r="X588" s="87"/>
      <c r="Y588" s="87"/>
      <c r="Z588" s="87"/>
    </row>
    <row r="589" ht="15.75" customHeight="1">
      <c r="A589" s="87"/>
      <c r="B589" s="87"/>
      <c r="C589" s="87"/>
      <c r="D589" s="87"/>
      <c r="E589" s="87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87"/>
      <c r="Q589" s="87"/>
      <c r="R589" s="87"/>
      <c r="S589" s="87"/>
      <c r="T589" s="87"/>
      <c r="U589" s="87"/>
      <c r="V589" s="87"/>
      <c r="W589" s="87"/>
      <c r="X589" s="87"/>
      <c r="Y589" s="87"/>
      <c r="Z589" s="87"/>
    </row>
    <row r="590" ht="15.75" customHeight="1">
      <c r="A590" s="87"/>
      <c r="B590" s="87"/>
      <c r="C590" s="87"/>
      <c r="D590" s="87"/>
      <c r="E590" s="87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87"/>
      <c r="Q590" s="87"/>
      <c r="R590" s="87"/>
      <c r="S590" s="87"/>
      <c r="T590" s="87"/>
      <c r="U590" s="87"/>
      <c r="V590" s="87"/>
      <c r="W590" s="87"/>
      <c r="X590" s="87"/>
      <c r="Y590" s="87"/>
      <c r="Z590" s="87"/>
    </row>
    <row r="591" ht="15.75" customHeight="1">
      <c r="A591" s="87"/>
      <c r="B591" s="87"/>
      <c r="C591" s="87"/>
      <c r="D591" s="87"/>
      <c r="E591" s="87"/>
      <c r="F591" s="87"/>
      <c r="G591" s="87"/>
      <c r="H591" s="87"/>
      <c r="I591" s="87"/>
      <c r="J591" s="87"/>
      <c r="K591" s="87"/>
      <c r="L591" s="87"/>
      <c r="M591" s="87"/>
      <c r="N591" s="87"/>
      <c r="O591" s="87"/>
      <c r="P591" s="87"/>
      <c r="Q591" s="87"/>
      <c r="R591" s="87"/>
      <c r="S591" s="87"/>
      <c r="T591" s="87"/>
      <c r="U591" s="87"/>
      <c r="V591" s="87"/>
      <c r="W591" s="87"/>
      <c r="X591" s="87"/>
      <c r="Y591" s="87"/>
      <c r="Z591" s="87"/>
    </row>
    <row r="592" ht="15.75" customHeight="1">
      <c r="A592" s="87"/>
      <c r="B592" s="87"/>
      <c r="C592" s="87"/>
      <c r="D592" s="87"/>
      <c r="E592" s="87"/>
      <c r="F592" s="87"/>
      <c r="G592" s="87"/>
      <c r="H592" s="87"/>
      <c r="I592" s="87"/>
      <c r="J592" s="87"/>
      <c r="K592" s="87"/>
      <c r="L592" s="87"/>
      <c r="M592" s="87"/>
      <c r="N592" s="87"/>
      <c r="O592" s="87"/>
      <c r="P592" s="87"/>
      <c r="Q592" s="87"/>
      <c r="R592" s="87"/>
      <c r="S592" s="87"/>
      <c r="T592" s="87"/>
      <c r="U592" s="87"/>
      <c r="V592" s="87"/>
      <c r="W592" s="87"/>
      <c r="X592" s="87"/>
      <c r="Y592" s="87"/>
      <c r="Z592" s="87"/>
    </row>
    <row r="593" ht="15.75" customHeight="1">
      <c r="A593" s="87"/>
      <c r="B593" s="87"/>
      <c r="C593" s="87"/>
      <c r="D593" s="87"/>
      <c r="E593" s="87"/>
      <c r="F593" s="87"/>
      <c r="G593" s="87"/>
      <c r="H593" s="87"/>
      <c r="I593" s="87"/>
      <c r="J593" s="87"/>
      <c r="K593" s="87"/>
      <c r="L593" s="87"/>
      <c r="M593" s="87"/>
      <c r="N593" s="87"/>
      <c r="O593" s="87"/>
      <c r="P593" s="87"/>
      <c r="Q593" s="87"/>
      <c r="R593" s="87"/>
      <c r="S593" s="87"/>
      <c r="T593" s="87"/>
      <c r="U593" s="87"/>
      <c r="V593" s="87"/>
      <c r="W593" s="87"/>
      <c r="X593" s="87"/>
      <c r="Y593" s="87"/>
      <c r="Z593" s="87"/>
    </row>
    <row r="594" ht="15.75" customHeight="1">
      <c r="A594" s="87"/>
      <c r="B594" s="87"/>
      <c r="C594" s="87"/>
      <c r="D594" s="87"/>
      <c r="E594" s="87"/>
      <c r="F594" s="87"/>
      <c r="G594" s="87"/>
      <c r="H594" s="87"/>
      <c r="I594" s="87"/>
      <c r="J594" s="87"/>
      <c r="K594" s="87"/>
      <c r="L594" s="87"/>
      <c r="M594" s="87"/>
      <c r="N594" s="87"/>
      <c r="O594" s="87"/>
      <c r="P594" s="87"/>
      <c r="Q594" s="87"/>
      <c r="R594" s="87"/>
      <c r="S594" s="87"/>
      <c r="T594" s="87"/>
      <c r="U594" s="87"/>
      <c r="V594" s="87"/>
      <c r="W594" s="87"/>
      <c r="X594" s="87"/>
      <c r="Y594" s="87"/>
      <c r="Z594" s="87"/>
    </row>
    <row r="595" ht="15.75" customHeight="1">
      <c r="A595" s="87"/>
      <c r="B595" s="87"/>
      <c r="C595" s="87"/>
      <c r="D595" s="87"/>
      <c r="E595" s="87"/>
      <c r="F595" s="87"/>
      <c r="G595" s="87"/>
      <c r="H595" s="87"/>
      <c r="I595" s="87"/>
      <c r="J595" s="87"/>
      <c r="K595" s="87"/>
      <c r="L595" s="87"/>
      <c r="M595" s="87"/>
      <c r="N595" s="87"/>
      <c r="O595" s="87"/>
      <c r="P595" s="87"/>
      <c r="Q595" s="87"/>
      <c r="R595" s="87"/>
      <c r="S595" s="87"/>
      <c r="T595" s="87"/>
      <c r="U595" s="87"/>
      <c r="V595" s="87"/>
      <c r="W595" s="87"/>
      <c r="X595" s="87"/>
      <c r="Y595" s="87"/>
      <c r="Z595" s="87"/>
    </row>
    <row r="596" ht="15.75" customHeight="1">
      <c r="A596" s="87"/>
      <c r="B596" s="87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  <c r="N596" s="87"/>
      <c r="O596" s="87"/>
      <c r="P596" s="87"/>
      <c r="Q596" s="87"/>
      <c r="R596" s="87"/>
      <c r="S596" s="87"/>
      <c r="T596" s="87"/>
      <c r="U596" s="87"/>
      <c r="V596" s="87"/>
      <c r="W596" s="87"/>
      <c r="X596" s="87"/>
      <c r="Y596" s="87"/>
      <c r="Z596" s="87"/>
    </row>
    <row r="597" ht="15.75" customHeight="1">
      <c r="A597" s="87"/>
      <c r="B597" s="87"/>
      <c r="C597" s="87"/>
      <c r="D597" s="87"/>
      <c r="E597" s="87"/>
      <c r="F597" s="87"/>
      <c r="G597" s="87"/>
      <c r="H597" s="87"/>
      <c r="I597" s="87"/>
      <c r="J597" s="87"/>
      <c r="K597" s="87"/>
      <c r="L597" s="87"/>
      <c r="M597" s="87"/>
      <c r="N597" s="87"/>
      <c r="O597" s="87"/>
      <c r="P597" s="87"/>
      <c r="Q597" s="87"/>
      <c r="R597" s="87"/>
      <c r="S597" s="87"/>
      <c r="T597" s="87"/>
      <c r="U597" s="87"/>
      <c r="V597" s="87"/>
      <c r="W597" s="87"/>
      <c r="X597" s="87"/>
      <c r="Y597" s="87"/>
      <c r="Z597" s="87"/>
    </row>
    <row r="598" ht="15.75" customHeight="1">
      <c r="A598" s="87"/>
      <c r="B598" s="87"/>
      <c r="C598" s="87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87"/>
      <c r="P598" s="87"/>
      <c r="Q598" s="87"/>
      <c r="R598" s="87"/>
      <c r="S598" s="87"/>
      <c r="T598" s="87"/>
      <c r="U598" s="87"/>
      <c r="V598" s="87"/>
      <c r="W598" s="87"/>
      <c r="X598" s="87"/>
      <c r="Y598" s="87"/>
      <c r="Z598" s="87"/>
    </row>
    <row r="599" ht="15.75" customHeight="1">
      <c r="A599" s="87"/>
      <c r="B599" s="87"/>
      <c r="C599" s="87"/>
      <c r="D599" s="87"/>
      <c r="E599" s="87"/>
      <c r="F599" s="87"/>
      <c r="G599" s="87"/>
      <c r="H599" s="87"/>
      <c r="I599" s="87"/>
      <c r="J599" s="87"/>
      <c r="K599" s="87"/>
      <c r="L599" s="87"/>
      <c r="M599" s="87"/>
      <c r="N599" s="87"/>
      <c r="O599" s="87"/>
      <c r="P599" s="87"/>
      <c r="Q599" s="87"/>
      <c r="R599" s="87"/>
      <c r="S599" s="87"/>
      <c r="T599" s="87"/>
      <c r="U599" s="87"/>
      <c r="V599" s="87"/>
      <c r="W599" s="87"/>
      <c r="X599" s="87"/>
      <c r="Y599" s="87"/>
      <c r="Z599" s="87"/>
    </row>
    <row r="600" ht="15.75" customHeight="1">
      <c r="A600" s="87"/>
      <c r="B600" s="87"/>
      <c r="C600" s="87"/>
      <c r="D600" s="87"/>
      <c r="E600" s="87"/>
      <c r="F600" s="87"/>
      <c r="G600" s="87"/>
      <c r="H600" s="87"/>
      <c r="I600" s="87"/>
      <c r="J600" s="87"/>
      <c r="K600" s="87"/>
      <c r="L600" s="87"/>
      <c r="M600" s="87"/>
      <c r="N600" s="87"/>
      <c r="O600" s="87"/>
      <c r="P600" s="87"/>
      <c r="Q600" s="87"/>
      <c r="R600" s="87"/>
      <c r="S600" s="87"/>
      <c r="T600" s="87"/>
      <c r="U600" s="87"/>
      <c r="V600" s="87"/>
      <c r="W600" s="87"/>
      <c r="X600" s="87"/>
      <c r="Y600" s="87"/>
      <c r="Z600" s="87"/>
    </row>
    <row r="601" ht="15.75" customHeight="1">
      <c r="A601" s="87"/>
      <c r="B601" s="87"/>
      <c r="C601" s="87"/>
      <c r="D601" s="87"/>
      <c r="E601" s="87"/>
      <c r="F601" s="87"/>
      <c r="G601" s="87"/>
      <c r="H601" s="87"/>
      <c r="I601" s="87"/>
      <c r="J601" s="87"/>
      <c r="K601" s="87"/>
      <c r="L601" s="87"/>
      <c r="M601" s="87"/>
      <c r="N601" s="87"/>
      <c r="O601" s="87"/>
      <c r="P601" s="87"/>
      <c r="Q601" s="87"/>
      <c r="R601" s="87"/>
      <c r="S601" s="87"/>
      <c r="T601" s="87"/>
      <c r="U601" s="87"/>
      <c r="V601" s="87"/>
      <c r="W601" s="87"/>
      <c r="X601" s="87"/>
      <c r="Y601" s="87"/>
      <c r="Z601" s="87"/>
    </row>
    <row r="602" ht="15.75" customHeight="1">
      <c r="A602" s="87"/>
      <c r="B602" s="87"/>
      <c r="C602" s="87"/>
      <c r="D602" s="87"/>
      <c r="E602" s="87"/>
      <c r="F602" s="87"/>
      <c r="G602" s="87"/>
      <c r="H602" s="87"/>
      <c r="I602" s="87"/>
      <c r="J602" s="87"/>
      <c r="K602" s="87"/>
      <c r="L602" s="87"/>
      <c r="M602" s="87"/>
      <c r="N602" s="87"/>
      <c r="O602" s="87"/>
      <c r="P602" s="87"/>
      <c r="Q602" s="87"/>
      <c r="R602" s="87"/>
      <c r="S602" s="87"/>
      <c r="T602" s="87"/>
      <c r="U602" s="87"/>
      <c r="V602" s="87"/>
      <c r="W602" s="87"/>
      <c r="X602" s="87"/>
      <c r="Y602" s="87"/>
      <c r="Z602" s="87"/>
    </row>
    <row r="603" ht="15.75" customHeight="1">
      <c r="A603" s="87"/>
      <c r="B603" s="87"/>
      <c r="C603" s="87"/>
      <c r="D603" s="87"/>
      <c r="E603" s="87"/>
      <c r="F603" s="87"/>
      <c r="G603" s="87"/>
      <c r="H603" s="87"/>
      <c r="I603" s="87"/>
      <c r="J603" s="87"/>
      <c r="K603" s="87"/>
      <c r="L603" s="87"/>
      <c r="M603" s="87"/>
      <c r="N603" s="87"/>
      <c r="O603" s="87"/>
      <c r="P603" s="87"/>
      <c r="Q603" s="87"/>
      <c r="R603" s="87"/>
      <c r="S603" s="87"/>
      <c r="T603" s="87"/>
      <c r="U603" s="87"/>
      <c r="V603" s="87"/>
      <c r="W603" s="87"/>
      <c r="X603" s="87"/>
      <c r="Y603" s="87"/>
      <c r="Z603" s="87"/>
    </row>
    <row r="604" ht="15.75" customHeight="1">
      <c r="A604" s="87"/>
      <c r="B604" s="87"/>
      <c r="C604" s="87"/>
      <c r="D604" s="87"/>
      <c r="E604" s="87"/>
      <c r="F604" s="87"/>
      <c r="G604" s="87"/>
      <c r="H604" s="87"/>
      <c r="I604" s="87"/>
      <c r="J604" s="87"/>
      <c r="K604" s="87"/>
      <c r="L604" s="87"/>
      <c r="M604" s="87"/>
      <c r="N604" s="87"/>
      <c r="O604" s="87"/>
      <c r="P604" s="87"/>
      <c r="Q604" s="87"/>
      <c r="R604" s="87"/>
      <c r="S604" s="87"/>
      <c r="T604" s="87"/>
      <c r="U604" s="87"/>
      <c r="V604" s="87"/>
      <c r="W604" s="87"/>
      <c r="X604" s="87"/>
      <c r="Y604" s="87"/>
      <c r="Z604" s="87"/>
    </row>
    <row r="605" ht="15.75" customHeight="1">
      <c r="A605" s="87"/>
      <c r="B605" s="87"/>
      <c r="C605" s="87"/>
      <c r="D605" s="87"/>
      <c r="E605" s="87"/>
      <c r="F605" s="87"/>
      <c r="G605" s="87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/>
      <c r="T605" s="87"/>
      <c r="U605" s="87"/>
      <c r="V605" s="87"/>
      <c r="W605" s="87"/>
      <c r="X605" s="87"/>
      <c r="Y605" s="87"/>
      <c r="Z605" s="87"/>
    </row>
    <row r="606" ht="15.75" customHeight="1">
      <c r="A606" s="87"/>
      <c r="B606" s="87"/>
      <c r="C606" s="87"/>
      <c r="D606" s="87"/>
      <c r="E606" s="87"/>
      <c r="F606" s="87"/>
      <c r="G606" s="87"/>
      <c r="H606" s="87"/>
      <c r="I606" s="87"/>
      <c r="J606" s="87"/>
      <c r="K606" s="87"/>
      <c r="L606" s="87"/>
      <c r="M606" s="87"/>
      <c r="N606" s="87"/>
      <c r="O606" s="87"/>
      <c r="P606" s="87"/>
      <c r="Q606" s="87"/>
      <c r="R606" s="87"/>
      <c r="S606" s="87"/>
      <c r="T606" s="87"/>
      <c r="U606" s="87"/>
      <c r="V606" s="87"/>
      <c r="W606" s="87"/>
      <c r="X606" s="87"/>
      <c r="Y606" s="87"/>
      <c r="Z606" s="87"/>
    </row>
    <row r="607" ht="15.75" customHeight="1">
      <c r="A607" s="87"/>
      <c r="B607" s="87"/>
      <c r="C607" s="87"/>
      <c r="D607" s="87"/>
      <c r="E607" s="87"/>
      <c r="F607" s="87"/>
      <c r="G607" s="87"/>
      <c r="H607" s="87"/>
      <c r="I607" s="87"/>
      <c r="J607" s="87"/>
      <c r="K607" s="87"/>
      <c r="L607" s="87"/>
      <c r="M607" s="87"/>
      <c r="N607" s="87"/>
      <c r="O607" s="87"/>
      <c r="P607" s="87"/>
      <c r="Q607" s="87"/>
      <c r="R607" s="87"/>
      <c r="S607" s="87"/>
      <c r="T607" s="87"/>
      <c r="U607" s="87"/>
      <c r="V607" s="87"/>
      <c r="W607" s="87"/>
      <c r="X607" s="87"/>
      <c r="Y607" s="87"/>
      <c r="Z607" s="87"/>
    </row>
    <row r="608" ht="15.75" customHeight="1">
      <c r="A608" s="87"/>
      <c r="B608" s="87"/>
      <c r="C608" s="87"/>
      <c r="D608" s="87"/>
      <c r="E608" s="87"/>
      <c r="F608" s="87"/>
      <c r="G608" s="87"/>
      <c r="H608" s="87"/>
      <c r="I608" s="87"/>
      <c r="J608" s="87"/>
      <c r="K608" s="87"/>
      <c r="L608" s="87"/>
      <c r="M608" s="87"/>
      <c r="N608" s="87"/>
      <c r="O608" s="87"/>
      <c r="P608" s="87"/>
      <c r="Q608" s="87"/>
      <c r="R608" s="87"/>
      <c r="S608" s="87"/>
      <c r="T608" s="87"/>
      <c r="U608" s="87"/>
      <c r="V608" s="87"/>
      <c r="W608" s="87"/>
      <c r="X608" s="87"/>
      <c r="Y608" s="87"/>
      <c r="Z608" s="87"/>
    </row>
    <row r="609" ht="15.75" customHeight="1">
      <c r="A609" s="87"/>
      <c r="B609" s="87"/>
      <c r="C609" s="87"/>
      <c r="D609" s="87"/>
      <c r="E609" s="87"/>
      <c r="F609" s="87"/>
      <c r="G609" s="87"/>
      <c r="H609" s="87"/>
      <c r="I609" s="87"/>
      <c r="J609" s="87"/>
      <c r="K609" s="87"/>
      <c r="L609" s="87"/>
      <c r="M609" s="87"/>
      <c r="N609" s="87"/>
      <c r="O609" s="87"/>
      <c r="P609" s="87"/>
      <c r="Q609" s="87"/>
      <c r="R609" s="87"/>
      <c r="S609" s="87"/>
      <c r="T609" s="87"/>
      <c r="U609" s="87"/>
      <c r="V609" s="87"/>
      <c r="W609" s="87"/>
      <c r="X609" s="87"/>
      <c r="Y609" s="87"/>
      <c r="Z609" s="87"/>
    </row>
    <row r="610" ht="15.75" customHeight="1">
      <c r="A610" s="87"/>
      <c r="B610" s="87"/>
      <c r="C610" s="87"/>
      <c r="D610" s="87"/>
      <c r="E610" s="87"/>
      <c r="F610" s="87"/>
      <c r="G610" s="87"/>
      <c r="H610" s="87"/>
      <c r="I610" s="87"/>
      <c r="J610" s="87"/>
      <c r="K610" s="87"/>
      <c r="L610" s="87"/>
      <c r="M610" s="87"/>
      <c r="N610" s="87"/>
      <c r="O610" s="87"/>
      <c r="P610" s="87"/>
      <c r="Q610" s="87"/>
      <c r="R610" s="87"/>
      <c r="S610" s="87"/>
      <c r="T610" s="87"/>
      <c r="U610" s="87"/>
      <c r="V610" s="87"/>
      <c r="W610" s="87"/>
      <c r="X610" s="87"/>
      <c r="Y610" s="87"/>
      <c r="Z610" s="87"/>
    </row>
    <row r="611" ht="15.75" customHeight="1">
      <c r="A611" s="87"/>
      <c r="B611" s="87"/>
      <c r="C611" s="87"/>
      <c r="D611" s="87"/>
      <c r="E611" s="87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87"/>
      <c r="Q611" s="87"/>
      <c r="R611" s="87"/>
      <c r="S611" s="87"/>
      <c r="T611" s="87"/>
      <c r="U611" s="87"/>
      <c r="V611" s="87"/>
      <c r="W611" s="87"/>
      <c r="X611" s="87"/>
      <c r="Y611" s="87"/>
      <c r="Z611" s="87"/>
    </row>
    <row r="612" ht="15.75" customHeight="1">
      <c r="A612" s="87"/>
      <c r="B612" s="87"/>
      <c r="C612" s="87"/>
      <c r="D612" s="87"/>
      <c r="E612" s="87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87"/>
      <c r="Q612" s="87"/>
      <c r="R612" s="87"/>
      <c r="S612" s="87"/>
      <c r="T612" s="87"/>
      <c r="U612" s="87"/>
      <c r="V612" s="87"/>
      <c r="W612" s="87"/>
      <c r="X612" s="87"/>
      <c r="Y612" s="87"/>
      <c r="Z612" s="87"/>
    </row>
    <row r="613" ht="15.75" customHeight="1">
      <c r="A613" s="87"/>
      <c r="B613" s="87"/>
      <c r="C613" s="87"/>
      <c r="D613" s="87"/>
      <c r="E613" s="87"/>
      <c r="F613" s="87"/>
      <c r="G613" s="87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  <c r="Z613" s="87"/>
    </row>
    <row r="614" ht="15.75" customHeight="1">
      <c r="A614" s="87"/>
      <c r="B614" s="87"/>
      <c r="C614" s="87"/>
      <c r="D614" s="87"/>
      <c r="E614" s="87"/>
      <c r="F614" s="87"/>
      <c r="G614" s="87"/>
      <c r="H614" s="87"/>
      <c r="I614" s="87"/>
      <c r="J614" s="87"/>
      <c r="K614" s="87"/>
      <c r="L614" s="87"/>
      <c r="M614" s="87"/>
      <c r="N614" s="87"/>
      <c r="O614" s="87"/>
      <c r="P614" s="87"/>
      <c r="Q614" s="87"/>
      <c r="R614" s="87"/>
      <c r="S614" s="87"/>
      <c r="T614" s="87"/>
      <c r="U614" s="87"/>
      <c r="V614" s="87"/>
      <c r="W614" s="87"/>
      <c r="X614" s="87"/>
      <c r="Y614" s="87"/>
      <c r="Z614" s="87"/>
    </row>
    <row r="615" ht="15.75" customHeight="1">
      <c r="A615" s="87"/>
      <c r="B615" s="87"/>
      <c r="C615" s="87"/>
      <c r="D615" s="87"/>
      <c r="E615" s="87"/>
      <c r="F615" s="87"/>
      <c r="G615" s="87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  <c r="Z615" s="87"/>
    </row>
    <row r="616" ht="15.75" customHeight="1">
      <c r="A616" s="87"/>
      <c r="B616" s="87"/>
      <c r="C616" s="87"/>
      <c r="D616" s="87"/>
      <c r="E616" s="87"/>
      <c r="F616" s="87"/>
      <c r="G616" s="87"/>
      <c r="H616" s="87"/>
      <c r="I616" s="87"/>
      <c r="J616" s="87"/>
      <c r="K616" s="87"/>
      <c r="L616" s="87"/>
      <c r="M616" s="87"/>
      <c r="N616" s="87"/>
      <c r="O616" s="87"/>
      <c r="P616" s="87"/>
      <c r="Q616" s="87"/>
      <c r="R616" s="87"/>
      <c r="S616" s="87"/>
      <c r="T616" s="87"/>
      <c r="U616" s="87"/>
      <c r="V616" s="87"/>
      <c r="W616" s="87"/>
      <c r="X616" s="87"/>
      <c r="Y616" s="87"/>
      <c r="Z616" s="87"/>
    </row>
    <row r="617" ht="15.75" customHeight="1">
      <c r="A617" s="87"/>
      <c r="B617" s="87"/>
      <c r="C617" s="87"/>
      <c r="D617" s="87"/>
      <c r="E617" s="87"/>
      <c r="F617" s="87"/>
      <c r="G617" s="87"/>
      <c r="H617" s="87"/>
      <c r="I617" s="87"/>
      <c r="J617" s="87"/>
      <c r="K617" s="87"/>
      <c r="L617" s="87"/>
      <c r="M617" s="87"/>
      <c r="N617" s="87"/>
      <c r="O617" s="87"/>
      <c r="P617" s="87"/>
      <c r="Q617" s="87"/>
      <c r="R617" s="87"/>
      <c r="S617" s="87"/>
      <c r="T617" s="87"/>
      <c r="U617" s="87"/>
      <c r="V617" s="87"/>
      <c r="W617" s="87"/>
      <c r="X617" s="87"/>
      <c r="Y617" s="87"/>
      <c r="Z617" s="87"/>
    </row>
    <row r="618" ht="15.75" customHeight="1">
      <c r="A618" s="87"/>
      <c r="B618" s="87"/>
      <c r="C618" s="87"/>
      <c r="D618" s="87"/>
      <c r="E618" s="87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  <c r="Z618" s="87"/>
    </row>
    <row r="619" ht="15.75" customHeight="1">
      <c r="A619" s="87"/>
      <c r="B619" s="87"/>
      <c r="C619" s="87"/>
      <c r="D619" s="87"/>
      <c r="E619" s="87"/>
      <c r="F619" s="87"/>
      <c r="G619" s="87"/>
      <c r="H619" s="87"/>
      <c r="I619" s="87"/>
      <c r="J619" s="87"/>
      <c r="K619" s="87"/>
      <c r="L619" s="87"/>
      <c r="M619" s="87"/>
      <c r="N619" s="87"/>
      <c r="O619" s="87"/>
      <c r="P619" s="87"/>
      <c r="Q619" s="87"/>
      <c r="R619" s="87"/>
      <c r="S619" s="87"/>
      <c r="T619" s="87"/>
      <c r="U619" s="87"/>
      <c r="V619" s="87"/>
      <c r="W619" s="87"/>
      <c r="X619" s="87"/>
      <c r="Y619" s="87"/>
      <c r="Z619" s="87"/>
    </row>
    <row r="620" ht="15.75" customHeight="1">
      <c r="A620" s="87"/>
      <c r="B620" s="87"/>
      <c r="C620" s="87"/>
      <c r="D620" s="87"/>
      <c r="E620" s="87"/>
      <c r="F620" s="87"/>
      <c r="G620" s="87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  <c r="Z620" s="87"/>
    </row>
    <row r="621" ht="15.75" customHeight="1">
      <c r="A621" s="87"/>
      <c r="B621" s="87"/>
      <c r="C621" s="87"/>
      <c r="D621" s="87"/>
      <c r="E621" s="87"/>
      <c r="F621" s="87"/>
      <c r="G621" s="87"/>
      <c r="H621" s="87"/>
      <c r="I621" s="87"/>
      <c r="J621" s="87"/>
      <c r="K621" s="87"/>
      <c r="L621" s="87"/>
      <c r="M621" s="87"/>
      <c r="N621" s="87"/>
      <c r="O621" s="87"/>
      <c r="P621" s="87"/>
      <c r="Q621" s="87"/>
      <c r="R621" s="87"/>
      <c r="S621" s="87"/>
      <c r="T621" s="87"/>
      <c r="U621" s="87"/>
      <c r="V621" s="87"/>
      <c r="W621" s="87"/>
      <c r="X621" s="87"/>
      <c r="Y621" s="87"/>
      <c r="Z621" s="87"/>
    </row>
    <row r="622" ht="15.75" customHeight="1">
      <c r="A622" s="87"/>
      <c r="B622" s="87"/>
      <c r="C622" s="87"/>
      <c r="D622" s="87"/>
      <c r="E622" s="87"/>
      <c r="F622" s="87"/>
      <c r="G622" s="87"/>
      <c r="H622" s="87"/>
      <c r="I622" s="87"/>
      <c r="J622" s="87"/>
      <c r="K622" s="87"/>
      <c r="L622" s="87"/>
      <c r="M622" s="87"/>
      <c r="N622" s="87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  <c r="Z622" s="87"/>
    </row>
    <row r="623" ht="15.75" customHeight="1">
      <c r="A623" s="87"/>
      <c r="B623" s="87"/>
      <c r="C623" s="87"/>
      <c r="D623" s="87"/>
      <c r="E623" s="87"/>
      <c r="F623" s="87"/>
      <c r="G623" s="87"/>
      <c r="H623" s="87"/>
      <c r="I623" s="87"/>
      <c r="J623" s="87"/>
      <c r="K623" s="87"/>
      <c r="L623" s="87"/>
      <c r="M623" s="87"/>
      <c r="N623" s="87"/>
      <c r="O623" s="87"/>
      <c r="P623" s="87"/>
      <c r="Q623" s="87"/>
      <c r="R623" s="87"/>
      <c r="S623" s="87"/>
      <c r="T623" s="87"/>
      <c r="U623" s="87"/>
      <c r="V623" s="87"/>
      <c r="W623" s="87"/>
      <c r="X623" s="87"/>
      <c r="Y623" s="87"/>
      <c r="Z623" s="87"/>
    </row>
    <row r="624" ht="15.75" customHeight="1">
      <c r="A624" s="87"/>
      <c r="B624" s="87"/>
      <c r="C624" s="87"/>
      <c r="D624" s="87"/>
      <c r="E624" s="87"/>
      <c r="F624" s="87"/>
      <c r="G624" s="87"/>
      <c r="H624" s="87"/>
      <c r="I624" s="87"/>
      <c r="J624" s="87"/>
      <c r="K624" s="87"/>
      <c r="L624" s="87"/>
      <c r="M624" s="87"/>
      <c r="N624" s="87"/>
      <c r="O624" s="87"/>
      <c r="P624" s="87"/>
      <c r="Q624" s="87"/>
      <c r="R624" s="87"/>
      <c r="S624" s="87"/>
      <c r="T624" s="87"/>
      <c r="U624" s="87"/>
      <c r="V624" s="87"/>
      <c r="W624" s="87"/>
      <c r="X624" s="87"/>
      <c r="Y624" s="87"/>
      <c r="Z624" s="87"/>
    </row>
    <row r="625" ht="15.75" customHeight="1">
      <c r="A625" s="87"/>
      <c r="B625" s="87"/>
      <c r="C625" s="87"/>
      <c r="D625" s="87"/>
      <c r="E625" s="87"/>
      <c r="F625" s="87"/>
      <c r="G625" s="87"/>
      <c r="H625" s="87"/>
      <c r="I625" s="87"/>
      <c r="J625" s="87"/>
      <c r="K625" s="87"/>
      <c r="L625" s="87"/>
      <c r="M625" s="87"/>
      <c r="N625" s="87"/>
      <c r="O625" s="87"/>
      <c r="P625" s="87"/>
      <c r="Q625" s="87"/>
      <c r="R625" s="87"/>
      <c r="S625" s="87"/>
      <c r="T625" s="87"/>
      <c r="U625" s="87"/>
      <c r="V625" s="87"/>
      <c r="W625" s="87"/>
      <c r="X625" s="87"/>
      <c r="Y625" s="87"/>
      <c r="Z625" s="87"/>
    </row>
    <row r="626" ht="15.75" customHeight="1">
      <c r="A626" s="87"/>
      <c r="B626" s="87"/>
      <c r="C626" s="87"/>
      <c r="D626" s="87"/>
      <c r="E626" s="87"/>
      <c r="F626" s="87"/>
      <c r="G626" s="87"/>
      <c r="H626" s="87"/>
      <c r="I626" s="87"/>
      <c r="J626" s="87"/>
      <c r="K626" s="87"/>
      <c r="L626" s="87"/>
      <c r="M626" s="87"/>
      <c r="N626" s="87"/>
      <c r="O626" s="87"/>
      <c r="P626" s="87"/>
      <c r="Q626" s="87"/>
      <c r="R626" s="87"/>
      <c r="S626" s="87"/>
      <c r="T626" s="87"/>
      <c r="U626" s="87"/>
      <c r="V626" s="87"/>
      <c r="W626" s="87"/>
      <c r="X626" s="87"/>
      <c r="Y626" s="87"/>
      <c r="Z626" s="87"/>
    </row>
    <row r="627" ht="15.75" customHeight="1">
      <c r="A627" s="87"/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7"/>
      <c r="M627" s="87"/>
      <c r="N627" s="87"/>
      <c r="O627" s="87"/>
      <c r="P627" s="87"/>
      <c r="Q627" s="87"/>
      <c r="R627" s="87"/>
      <c r="S627" s="87"/>
      <c r="T627" s="87"/>
      <c r="U627" s="87"/>
      <c r="V627" s="87"/>
      <c r="W627" s="87"/>
      <c r="X627" s="87"/>
      <c r="Y627" s="87"/>
      <c r="Z627" s="87"/>
    </row>
    <row r="628" ht="15.75" customHeight="1">
      <c r="A628" s="87"/>
      <c r="B628" s="87"/>
      <c r="C628" s="87"/>
      <c r="D628" s="87"/>
      <c r="E628" s="87"/>
      <c r="F628" s="87"/>
      <c r="G628" s="87"/>
      <c r="H628" s="87"/>
      <c r="I628" s="87"/>
      <c r="J628" s="87"/>
      <c r="K628" s="87"/>
      <c r="L628" s="87"/>
      <c r="M628" s="87"/>
      <c r="N628" s="87"/>
      <c r="O628" s="87"/>
      <c r="P628" s="87"/>
      <c r="Q628" s="87"/>
      <c r="R628" s="87"/>
      <c r="S628" s="87"/>
      <c r="T628" s="87"/>
      <c r="U628" s="87"/>
      <c r="V628" s="87"/>
      <c r="W628" s="87"/>
      <c r="X628" s="87"/>
      <c r="Y628" s="87"/>
      <c r="Z628" s="87"/>
    </row>
    <row r="629" ht="15.75" customHeight="1">
      <c r="A629" s="87"/>
      <c r="B629" s="87"/>
      <c r="C629" s="87"/>
      <c r="D629" s="87"/>
      <c r="E629" s="87"/>
      <c r="F629" s="87"/>
      <c r="G629" s="87"/>
      <c r="H629" s="87"/>
      <c r="I629" s="87"/>
      <c r="J629" s="87"/>
      <c r="K629" s="87"/>
      <c r="L629" s="87"/>
      <c r="M629" s="87"/>
      <c r="N629" s="87"/>
      <c r="O629" s="87"/>
      <c r="P629" s="87"/>
      <c r="Q629" s="87"/>
      <c r="R629" s="87"/>
      <c r="S629" s="87"/>
      <c r="T629" s="87"/>
      <c r="U629" s="87"/>
      <c r="V629" s="87"/>
      <c r="W629" s="87"/>
      <c r="X629" s="87"/>
      <c r="Y629" s="87"/>
      <c r="Z629" s="87"/>
    </row>
    <row r="630" ht="15.75" customHeight="1">
      <c r="A630" s="87"/>
      <c r="B630" s="87"/>
      <c r="C630" s="87"/>
      <c r="D630" s="87"/>
      <c r="E630" s="87"/>
      <c r="F630" s="87"/>
      <c r="G630" s="87"/>
      <c r="H630" s="87"/>
      <c r="I630" s="87"/>
      <c r="J630" s="87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  <c r="Z630" s="87"/>
    </row>
    <row r="631" ht="15.75" customHeight="1">
      <c r="A631" s="87"/>
      <c r="B631" s="87"/>
      <c r="C631" s="87"/>
      <c r="D631" s="87"/>
      <c r="E631" s="87"/>
      <c r="F631" s="87"/>
      <c r="G631" s="87"/>
      <c r="H631" s="87"/>
      <c r="I631" s="87"/>
      <c r="J631" s="87"/>
      <c r="K631" s="87"/>
      <c r="L631" s="87"/>
      <c r="M631" s="87"/>
      <c r="N631" s="87"/>
      <c r="O631" s="87"/>
      <c r="P631" s="87"/>
      <c r="Q631" s="87"/>
      <c r="R631" s="87"/>
      <c r="S631" s="87"/>
      <c r="T631" s="87"/>
      <c r="U631" s="87"/>
      <c r="V631" s="87"/>
      <c r="W631" s="87"/>
      <c r="X631" s="87"/>
      <c r="Y631" s="87"/>
      <c r="Z631" s="87"/>
    </row>
    <row r="632" ht="15.75" customHeight="1">
      <c r="A632" s="87"/>
      <c r="B632" s="87"/>
      <c r="C632" s="87"/>
      <c r="D632" s="87"/>
      <c r="E632" s="87"/>
      <c r="F632" s="87"/>
      <c r="G632" s="87"/>
      <c r="H632" s="87"/>
      <c r="I632" s="87"/>
      <c r="J632" s="87"/>
      <c r="K632" s="87"/>
      <c r="L632" s="87"/>
      <c r="M632" s="87"/>
      <c r="N632" s="87"/>
      <c r="O632" s="87"/>
      <c r="P632" s="87"/>
      <c r="Q632" s="87"/>
      <c r="R632" s="87"/>
      <c r="S632" s="87"/>
      <c r="T632" s="87"/>
      <c r="U632" s="87"/>
      <c r="V632" s="87"/>
      <c r="W632" s="87"/>
      <c r="X632" s="87"/>
      <c r="Y632" s="87"/>
      <c r="Z632" s="87"/>
    </row>
    <row r="633" ht="15.75" customHeight="1">
      <c r="A633" s="87"/>
      <c r="B633" s="87"/>
      <c r="C633" s="87"/>
      <c r="D633" s="87"/>
      <c r="E633" s="87"/>
      <c r="F633" s="87"/>
      <c r="G633" s="87"/>
      <c r="H633" s="87"/>
      <c r="I633" s="87"/>
      <c r="J633" s="87"/>
      <c r="K633" s="87"/>
      <c r="L633" s="87"/>
      <c r="M633" s="87"/>
      <c r="N633" s="87"/>
      <c r="O633" s="87"/>
      <c r="P633" s="87"/>
      <c r="Q633" s="87"/>
      <c r="R633" s="87"/>
      <c r="S633" s="87"/>
      <c r="T633" s="87"/>
      <c r="U633" s="87"/>
      <c r="V633" s="87"/>
      <c r="W633" s="87"/>
      <c r="X633" s="87"/>
      <c r="Y633" s="87"/>
      <c r="Z633" s="87"/>
    </row>
    <row r="634" ht="15.75" customHeight="1">
      <c r="A634" s="87"/>
      <c r="B634" s="87"/>
      <c r="C634" s="87"/>
      <c r="D634" s="87"/>
      <c r="E634" s="87"/>
      <c r="F634" s="87"/>
      <c r="G634" s="87"/>
      <c r="H634" s="87"/>
      <c r="I634" s="87"/>
      <c r="J634" s="87"/>
      <c r="K634" s="87"/>
      <c r="L634" s="87"/>
      <c r="M634" s="87"/>
      <c r="N634" s="87"/>
      <c r="O634" s="87"/>
      <c r="P634" s="87"/>
      <c r="Q634" s="87"/>
      <c r="R634" s="87"/>
      <c r="S634" s="87"/>
      <c r="T634" s="87"/>
      <c r="U634" s="87"/>
      <c r="V634" s="87"/>
      <c r="W634" s="87"/>
      <c r="X634" s="87"/>
      <c r="Y634" s="87"/>
      <c r="Z634" s="87"/>
    </row>
    <row r="635" ht="15.75" customHeight="1">
      <c r="A635" s="87"/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7"/>
      <c r="Y635" s="87"/>
      <c r="Z635" s="87"/>
    </row>
    <row r="636" ht="15.75" customHeight="1">
      <c r="A636" s="87"/>
      <c r="B636" s="87"/>
      <c r="C636" s="87"/>
      <c r="D636" s="87"/>
      <c r="E636" s="87"/>
      <c r="F636" s="87"/>
      <c r="G636" s="87"/>
      <c r="H636" s="87"/>
      <c r="I636" s="87"/>
      <c r="J636" s="87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7"/>
      <c r="Y636" s="87"/>
      <c r="Z636" s="87"/>
    </row>
    <row r="637" ht="15.75" customHeight="1">
      <c r="A637" s="87"/>
      <c r="B637" s="87"/>
      <c r="C637" s="87"/>
      <c r="D637" s="87"/>
      <c r="E637" s="87"/>
      <c r="F637" s="87"/>
      <c r="G637" s="87"/>
      <c r="H637" s="87"/>
      <c r="I637" s="87"/>
      <c r="J637" s="87"/>
      <c r="K637" s="87"/>
      <c r="L637" s="87"/>
      <c r="M637" s="87"/>
      <c r="N637" s="87"/>
      <c r="O637" s="87"/>
      <c r="P637" s="87"/>
      <c r="Q637" s="87"/>
      <c r="R637" s="87"/>
      <c r="S637" s="87"/>
      <c r="T637" s="87"/>
      <c r="U637" s="87"/>
      <c r="V637" s="87"/>
      <c r="W637" s="87"/>
      <c r="X637" s="87"/>
      <c r="Y637" s="87"/>
      <c r="Z637" s="87"/>
    </row>
    <row r="638" ht="15.75" customHeight="1">
      <c r="A638" s="87"/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/>
      <c r="T638" s="87"/>
      <c r="U638" s="87"/>
      <c r="V638" s="87"/>
      <c r="W638" s="87"/>
      <c r="X638" s="87"/>
      <c r="Y638" s="87"/>
      <c r="Z638" s="87"/>
    </row>
    <row r="639" ht="15.75" customHeight="1">
      <c r="A639" s="87"/>
      <c r="B639" s="87"/>
      <c r="C639" s="87"/>
      <c r="D639" s="87"/>
      <c r="E639" s="87"/>
      <c r="F639" s="87"/>
      <c r="G639" s="87"/>
      <c r="H639" s="87"/>
      <c r="I639" s="87"/>
      <c r="J639" s="87"/>
      <c r="K639" s="87"/>
      <c r="L639" s="87"/>
      <c r="M639" s="87"/>
      <c r="N639" s="87"/>
      <c r="O639" s="87"/>
      <c r="P639" s="87"/>
      <c r="Q639" s="87"/>
      <c r="R639" s="87"/>
      <c r="S639" s="87"/>
      <c r="T639" s="87"/>
      <c r="U639" s="87"/>
      <c r="V639" s="87"/>
      <c r="W639" s="87"/>
      <c r="X639" s="87"/>
      <c r="Y639" s="87"/>
      <c r="Z639" s="87"/>
    </row>
    <row r="640" ht="15.75" customHeight="1">
      <c r="A640" s="87"/>
      <c r="B640" s="87"/>
      <c r="C640" s="87"/>
      <c r="D640" s="87"/>
      <c r="E640" s="87"/>
      <c r="F640" s="87"/>
      <c r="G640" s="87"/>
      <c r="H640" s="87"/>
      <c r="I640" s="87"/>
      <c r="J640" s="87"/>
      <c r="K640" s="87"/>
      <c r="L640" s="87"/>
      <c r="M640" s="87"/>
      <c r="N640" s="87"/>
      <c r="O640" s="87"/>
      <c r="P640" s="87"/>
      <c r="Q640" s="87"/>
      <c r="R640" s="87"/>
      <c r="S640" s="87"/>
      <c r="T640" s="87"/>
      <c r="U640" s="87"/>
      <c r="V640" s="87"/>
      <c r="W640" s="87"/>
      <c r="X640" s="87"/>
      <c r="Y640" s="87"/>
      <c r="Z640" s="87"/>
    </row>
    <row r="641" ht="15.75" customHeight="1">
      <c r="A641" s="87"/>
      <c r="B641" s="87"/>
      <c r="C641" s="87"/>
      <c r="D641" s="87"/>
      <c r="E641" s="87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87"/>
      <c r="Q641" s="87"/>
      <c r="R641" s="87"/>
      <c r="S641" s="87"/>
      <c r="T641" s="87"/>
      <c r="U641" s="87"/>
      <c r="V641" s="87"/>
      <c r="W641" s="87"/>
      <c r="X641" s="87"/>
      <c r="Y641" s="87"/>
      <c r="Z641" s="87"/>
    </row>
    <row r="642" ht="15.75" customHeight="1">
      <c r="A642" s="87"/>
      <c r="B642" s="87"/>
      <c r="C642" s="87"/>
      <c r="D642" s="87"/>
      <c r="E642" s="87"/>
      <c r="F642" s="87"/>
      <c r="G642" s="87"/>
      <c r="H642" s="87"/>
      <c r="I642" s="87"/>
      <c r="J642" s="87"/>
      <c r="K642" s="87"/>
      <c r="L642" s="87"/>
      <c r="M642" s="87"/>
      <c r="N642" s="87"/>
      <c r="O642" s="87"/>
      <c r="P642" s="87"/>
      <c r="Q642" s="87"/>
      <c r="R642" s="87"/>
      <c r="S642" s="87"/>
      <c r="T642" s="87"/>
      <c r="U642" s="87"/>
      <c r="V642" s="87"/>
      <c r="W642" s="87"/>
      <c r="X642" s="87"/>
      <c r="Y642" s="87"/>
      <c r="Z642" s="87"/>
    </row>
    <row r="643" ht="15.75" customHeight="1">
      <c r="A643" s="87"/>
      <c r="B643" s="87"/>
      <c r="C643" s="87"/>
      <c r="D643" s="87"/>
      <c r="E643" s="87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87"/>
      <c r="Q643" s="87"/>
      <c r="R643" s="87"/>
      <c r="S643" s="87"/>
      <c r="T643" s="87"/>
      <c r="U643" s="87"/>
      <c r="V643" s="87"/>
      <c r="W643" s="87"/>
      <c r="X643" s="87"/>
      <c r="Y643" s="87"/>
      <c r="Z643" s="87"/>
    </row>
    <row r="644" ht="15.75" customHeight="1">
      <c r="A644" s="87"/>
      <c r="B644" s="87"/>
      <c r="C644" s="87"/>
      <c r="D644" s="87"/>
      <c r="E644" s="87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87"/>
      <c r="Q644" s="87"/>
      <c r="R644" s="87"/>
      <c r="S644" s="87"/>
      <c r="T644" s="87"/>
      <c r="U644" s="87"/>
      <c r="V644" s="87"/>
      <c r="W644" s="87"/>
      <c r="X644" s="87"/>
      <c r="Y644" s="87"/>
      <c r="Z644" s="87"/>
    </row>
    <row r="645" ht="15.75" customHeight="1">
      <c r="A645" s="87"/>
      <c r="B645" s="87"/>
      <c r="C645" s="87"/>
      <c r="D645" s="87"/>
      <c r="E645" s="87"/>
      <c r="F645" s="87"/>
      <c r="G645" s="87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  <c r="Z645" s="87"/>
    </row>
    <row r="646" ht="15.75" customHeight="1">
      <c r="A646" s="87"/>
      <c r="B646" s="87"/>
      <c r="C646" s="87"/>
      <c r="D646" s="87"/>
      <c r="E646" s="87"/>
      <c r="F646" s="87"/>
      <c r="G646" s="87"/>
      <c r="H646" s="87"/>
      <c r="I646" s="87"/>
      <c r="J646" s="87"/>
      <c r="K646" s="87"/>
      <c r="L646" s="87"/>
      <c r="M646" s="87"/>
      <c r="N646" s="87"/>
      <c r="O646" s="87"/>
      <c r="P646" s="87"/>
      <c r="Q646" s="87"/>
      <c r="R646" s="87"/>
      <c r="S646" s="87"/>
      <c r="T646" s="87"/>
      <c r="U646" s="87"/>
      <c r="V646" s="87"/>
      <c r="W646" s="87"/>
      <c r="X646" s="87"/>
      <c r="Y646" s="87"/>
      <c r="Z646" s="87"/>
    </row>
    <row r="647" ht="15.75" customHeight="1">
      <c r="A647" s="87"/>
      <c r="B647" s="87"/>
      <c r="C647" s="87"/>
      <c r="D647" s="87"/>
      <c r="E647" s="87"/>
      <c r="F647" s="87"/>
      <c r="G647" s="87"/>
      <c r="H647" s="87"/>
      <c r="I647" s="87"/>
      <c r="J647" s="87"/>
      <c r="K647" s="87"/>
      <c r="L647" s="87"/>
      <c r="M647" s="87"/>
      <c r="N647" s="87"/>
      <c r="O647" s="87"/>
      <c r="P647" s="87"/>
      <c r="Q647" s="87"/>
      <c r="R647" s="87"/>
      <c r="S647" s="87"/>
      <c r="T647" s="87"/>
      <c r="U647" s="87"/>
      <c r="V647" s="87"/>
      <c r="W647" s="87"/>
      <c r="X647" s="87"/>
      <c r="Y647" s="87"/>
      <c r="Z647" s="87"/>
    </row>
    <row r="648" ht="15.75" customHeight="1">
      <c r="A648" s="87"/>
      <c r="B648" s="87"/>
      <c r="C648" s="87"/>
      <c r="D648" s="87"/>
      <c r="E648" s="87"/>
      <c r="F648" s="87"/>
      <c r="G648" s="87"/>
      <c r="H648" s="87"/>
      <c r="I648" s="87"/>
      <c r="J648" s="87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87"/>
      <c r="W648" s="87"/>
      <c r="X648" s="87"/>
      <c r="Y648" s="87"/>
      <c r="Z648" s="87"/>
    </row>
    <row r="649" ht="15.75" customHeight="1">
      <c r="A649" s="87"/>
      <c r="B649" s="87"/>
      <c r="C649" s="87"/>
      <c r="D649" s="87"/>
      <c r="E649" s="87"/>
      <c r="F649" s="87"/>
      <c r="G649" s="87"/>
      <c r="H649" s="87"/>
      <c r="I649" s="87"/>
      <c r="J649" s="87"/>
      <c r="K649" s="87"/>
      <c r="L649" s="87"/>
      <c r="M649" s="87"/>
      <c r="N649" s="87"/>
      <c r="O649" s="87"/>
      <c r="P649" s="87"/>
      <c r="Q649" s="87"/>
      <c r="R649" s="87"/>
      <c r="S649" s="87"/>
      <c r="T649" s="87"/>
      <c r="U649" s="87"/>
      <c r="V649" s="87"/>
      <c r="W649" s="87"/>
      <c r="X649" s="87"/>
      <c r="Y649" s="87"/>
      <c r="Z649" s="87"/>
    </row>
    <row r="650" ht="15.75" customHeight="1">
      <c r="A650" s="87"/>
      <c r="B650" s="87"/>
      <c r="C650" s="87"/>
      <c r="D650" s="87"/>
      <c r="E650" s="87"/>
      <c r="F650" s="87"/>
      <c r="G650" s="87"/>
      <c r="H650" s="87"/>
      <c r="I650" s="87"/>
      <c r="J650" s="87"/>
      <c r="K650" s="87"/>
      <c r="L650" s="87"/>
      <c r="M650" s="87"/>
      <c r="N650" s="87"/>
      <c r="O650" s="87"/>
      <c r="P650" s="87"/>
      <c r="Q650" s="87"/>
      <c r="R650" s="87"/>
      <c r="S650" s="87"/>
      <c r="T650" s="87"/>
      <c r="U650" s="87"/>
      <c r="V650" s="87"/>
      <c r="W650" s="87"/>
      <c r="X650" s="87"/>
      <c r="Y650" s="87"/>
      <c r="Z650" s="87"/>
    </row>
    <row r="651" ht="15.75" customHeight="1">
      <c r="A651" s="87"/>
      <c r="B651" s="87"/>
      <c r="C651" s="87"/>
      <c r="D651" s="87"/>
      <c r="E651" s="87"/>
      <c r="F651" s="87"/>
      <c r="G651" s="87"/>
      <c r="H651" s="87"/>
      <c r="I651" s="87"/>
      <c r="J651" s="87"/>
      <c r="K651" s="87"/>
      <c r="L651" s="87"/>
      <c r="M651" s="87"/>
      <c r="N651" s="87"/>
      <c r="O651" s="87"/>
      <c r="P651" s="87"/>
      <c r="Q651" s="87"/>
      <c r="R651" s="87"/>
      <c r="S651" s="87"/>
      <c r="T651" s="87"/>
      <c r="U651" s="87"/>
      <c r="V651" s="87"/>
      <c r="W651" s="87"/>
      <c r="X651" s="87"/>
      <c r="Y651" s="87"/>
      <c r="Z651" s="87"/>
    </row>
    <row r="652" ht="15.75" customHeight="1">
      <c r="A652" s="87"/>
      <c r="B652" s="87"/>
      <c r="C652" s="87"/>
      <c r="D652" s="87"/>
      <c r="E652" s="87"/>
      <c r="F652" s="87"/>
      <c r="G652" s="87"/>
      <c r="H652" s="87"/>
      <c r="I652" s="87"/>
      <c r="J652" s="87"/>
      <c r="K652" s="87"/>
      <c r="L652" s="87"/>
      <c r="M652" s="87"/>
      <c r="N652" s="87"/>
      <c r="O652" s="87"/>
      <c r="P652" s="87"/>
      <c r="Q652" s="87"/>
      <c r="R652" s="87"/>
      <c r="S652" s="87"/>
      <c r="T652" s="87"/>
      <c r="U652" s="87"/>
      <c r="V652" s="87"/>
      <c r="W652" s="87"/>
      <c r="X652" s="87"/>
      <c r="Y652" s="87"/>
      <c r="Z652" s="87"/>
    </row>
    <row r="653" ht="15.75" customHeight="1">
      <c r="A653" s="87"/>
      <c r="B653" s="87"/>
      <c r="C653" s="87"/>
      <c r="D653" s="87"/>
      <c r="E653" s="87"/>
      <c r="F653" s="87"/>
      <c r="G653" s="87"/>
      <c r="H653" s="87"/>
      <c r="I653" s="87"/>
      <c r="J653" s="87"/>
      <c r="K653" s="87"/>
      <c r="L653" s="87"/>
      <c r="M653" s="87"/>
      <c r="N653" s="87"/>
      <c r="O653" s="87"/>
      <c r="P653" s="87"/>
      <c r="Q653" s="87"/>
      <c r="R653" s="87"/>
      <c r="S653" s="87"/>
      <c r="T653" s="87"/>
      <c r="U653" s="87"/>
      <c r="V653" s="87"/>
      <c r="W653" s="87"/>
      <c r="X653" s="87"/>
      <c r="Y653" s="87"/>
      <c r="Z653" s="87"/>
    </row>
    <row r="654" ht="15.75" customHeight="1">
      <c r="A654" s="87"/>
      <c r="B654" s="87"/>
      <c r="C654" s="87"/>
      <c r="D654" s="87"/>
      <c r="E654" s="87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87"/>
      <c r="Q654" s="87"/>
      <c r="R654" s="87"/>
      <c r="S654" s="87"/>
      <c r="T654" s="87"/>
      <c r="U654" s="87"/>
      <c r="V654" s="87"/>
      <c r="W654" s="87"/>
      <c r="X654" s="87"/>
      <c r="Y654" s="87"/>
      <c r="Z654" s="87"/>
    </row>
    <row r="655" ht="15.75" customHeight="1">
      <c r="A655" s="87"/>
      <c r="B655" s="87"/>
      <c r="C655" s="87"/>
      <c r="D655" s="87"/>
      <c r="E655" s="87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87"/>
      <c r="Q655" s="87"/>
      <c r="R655" s="87"/>
      <c r="S655" s="87"/>
      <c r="T655" s="87"/>
      <c r="U655" s="87"/>
      <c r="V655" s="87"/>
      <c r="W655" s="87"/>
      <c r="X655" s="87"/>
      <c r="Y655" s="87"/>
      <c r="Z655" s="87"/>
    </row>
    <row r="656" ht="15.75" customHeight="1">
      <c r="A656" s="87"/>
      <c r="B656" s="87"/>
      <c r="C656" s="87"/>
      <c r="D656" s="87"/>
      <c r="E656" s="87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87"/>
      <c r="Q656" s="87"/>
      <c r="R656" s="87"/>
      <c r="S656" s="87"/>
      <c r="T656" s="87"/>
      <c r="U656" s="87"/>
      <c r="V656" s="87"/>
      <c r="W656" s="87"/>
      <c r="X656" s="87"/>
      <c r="Y656" s="87"/>
      <c r="Z656" s="87"/>
    </row>
    <row r="657" ht="15.75" customHeight="1">
      <c r="A657" s="87"/>
      <c r="B657" s="87"/>
      <c r="C657" s="87"/>
      <c r="D657" s="87"/>
      <c r="E657" s="87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87"/>
      <c r="Q657" s="87"/>
      <c r="R657" s="87"/>
      <c r="S657" s="87"/>
      <c r="T657" s="87"/>
      <c r="U657" s="87"/>
      <c r="V657" s="87"/>
      <c r="W657" s="87"/>
      <c r="X657" s="87"/>
      <c r="Y657" s="87"/>
      <c r="Z657" s="87"/>
    </row>
    <row r="658" ht="15.75" customHeight="1">
      <c r="A658" s="87"/>
      <c r="B658" s="87"/>
      <c r="C658" s="87"/>
      <c r="D658" s="87"/>
      <c r="E658" s="87"/>
      <c r="F658" s="87"/>
      <c r="G658" s="87"/>
      <c r="H658" s="87"/>
      <c r="I658" s="87"/>
      <c r="J658" s="87"/>
      <c r="K658" s="87"/>
      <c r="L658" s="87"/>
      <c r="M658" s="87"/>
      <c r="N658" s="87"/>
      <c r="O658" s="87"/>
      <c r="P658" s="87"/>
      <c r="Q658" s="87"/>
      <c r="R658" s="87"/>
      <c r="S658" s="87"/>
      <c r="T658" s="87"/>
      <c r="U658" s="87"/>
      <c r="V658" s="87"/>
      <c r="W658" s="87"/>
      <c r="X658" s="87"/>
      <c r="Y658" s="87"/>
      <c r="Z658" s="87"/>
    </row>
    <row r="659" ht="15.75" customHeight="1">
      <c r="A659" s="87"/>
      <c r="B659" s="87"/>
      <c r="C659" s="87"/>
      <c r="D659" s="87"/>
      <c r="E659" s="87"/>
      <c r="F659" s="87"/>
      <c r="G659" s="87"/>
      <c r="H659" s="87"/>
      <c r="I659" s="87"/>
      <c r="J659" s="87"/>
      <c r="K659" s="87"/>
      <c r="L659" s="87"/>
      <c r="M659" s="87"/>
      <c r="N659" s="87"/>
      <c r="O659" s="87"/>
      <c r="P659" s="87"/>
      <c r="Q659" s="87"/>
      <c r="R659" s="87"/>
      <c r="S659" s="87"/>
      <c r="T659" s="87"/>
      <c r="U659" s="87"/>
      <c r="V659" s="87"/>
      <c r="W659" s="87"/>
      <c r="X659" s="87"/>
      <c r="Y659" s="87"/>
      <c r="Z659" s="87"/>
    </row>
    <row r="660" ht="15.75" customHeight="1">
      <c r="A660" s="87"/>
      <c r="B660" s="87"/>
      <c r="C660" s="87"/>
      <c r="D660" s="87"/>
      <c r="E660" s="87"/>
      <c r="F660" s="87"/>
      <c r="G660" s="87"/>
      <c r="H660" s="87"/>
      <c r="I660" s="87"/>
      <c r="J660" s="87"/>
      <c r="K660" s="87"/>
      <c r="L660" s="87"/>
      <c r="M660" s="87"/>
      <c r="N660" s="87"/>
      <c r="O660" s="87"/>
      <c r="P660" s="87"/>
      <c r="Q660" s="87"/>
      <c r="R660" s="87"/>
      <c r="S660" s="87"/>
      <c r="T660" s="87"/>
      <c r="U660" s="87"/>
      <c r="V660" s="87"/>
      <c r="W660" s="87"/>
      <c r="X660" s="87"/>
      <c r="Y660" s="87"/>
      <c r="Z660" s="87"/>
    </row>
    <row r="661" ht="15.75" customHeight="1">
      <c r="A661" s="87"/>
      <c r="B661" s="87"/>
      <c r="C661" s="87"/>
      <c r="D661" s="87"/>
      <c r="E661" s="87"/>
      <c r="F661" s="87"/>
      <c r="G661" s="87"/>
      <c r="H661" s="87"/>
      <c r="I661" s="87"/>
      <c r="J661" s="87"/>
      <c r="K661" s="87"/>
      <c r="L661" s="87"/>
      <c r="M661" s="87"/>
      <c r="N661" s="87"/>
      <c r="O661" s="87"/>
      <c r="P661" s="87"/>
      <c r="Q661" s="87"/>
      <c r="R661" s="87"/>
      <c r="S661" s="87"/>
      <c r="T661" s="87"/>
      <c r="U661" s="87"/>
      <c r="V661" s="87"/>
      <c r="W661" s="87"/>
      <c r="X661" s="87"/>
      <c r="Y661" s="87"/>
      <c r="Z661" s="87"/>
    </row>
    <row r="662" ht="15.75" customHeight="1">
      <c r="A662" s="87"/>
      <c r="B662" s="87"/>
      <c r="C662" s="87"/>
      <c r="D662" s="87"/>
      <c r="E662" s="87"/>
      <c r="F662" s="87"/>
      <c r="G662" s="87"/>
      <c r="H662" s="87"/>
      <c r="I662" s="87"/>
      <c r="J662" s="87"/>
      <c r="K662" s="87"/>
      <c r="L662" s="87"/>
      <c r="M662" s="87"/>
      <c r="N662" s="87"/>
      <c r="O662" s="87"/>
      <c r="P662" s="87"/>
      <c r="Q662" s="87"/>
      <c r="R662" s="87"/>
      <c r="S662" s="87"/>
      <c r="T662" s="87"/>
      <c r="U662" s="87"/>
      <c r="V662" s="87"/>
      <c r="W662" s="87"/>
      <c r="X662" s="87"/>
      <c r="Y662" s="87"/>
      <c r="Z662" s="87"/>
    </row>
    <row r="663" ht="15.75" customHeight="1">
      <c r="A663" s="87"/>
      <c r="B663" s="87"/>
      <c r="C663" s="87"/>
      <c r="D663" s="87"/>
      <c r="E663" s="87"/>
      <c r="F663" s="87"/>
      <c r="G663" s="87"/>
      <c r="H663" s="87"/>
      <c r="I663" s="87"/>
      <c r="J663" s="87"/>
      <c r="K663" s="87"/>
      <c r="L663" s="87"/>
      <c r="M663" s="87"/>
      <c r="N663" s="87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  <c r="Z663" s="87"/>
    </row>
    <row r="664" ht="15.75" customHeight="1">
      <c r="A664" s="87"/>
      <c r="B664" s="87"/>
      <c r="C664" s="87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87"/>
      <c r="P664" s="87"/>
      <c r="Q664" s="87"/>
      <c r="R664" s="87"/>
      <c r="S664" s="87"/>
      <c r="T664" s="87"/>
      <c r="U664" s="87"/>
      <c r="V664" s="87"/>
      <c r="W664" s="87"/>
      <c r="X664" s="87"/>
      <c r="Y664" s="87"/>
      <c r="Z664" s="87"/>
    </row>
    <row r="665" ht="15.75" customHeight="1">
      <c r="A665" s="87"/>
      <c r="B665" s="87"/>
      <c r="C665" s="87"/>
      <c r="D665" s="87"/>
      <c r="E665" s="87"/>
      <c r="F665" s="87"/>
      <c r="G665" s="87"/>
      <c r="H665" s="87"/>
      <c r="I665" s="87"/>
      <c r="J665" s="87"/>
      <c r="K665" s="87"/>
      <c r="L665" s="87"/>
      <c r="M665" s="87"/>
      <c r="N665" s="87"/>
      <c r="O665" s="87"/>
      <c r="P665" s="87"/>
      <c r="Q665" s="87"/>
      <c r="R665" s="87"/>
      <c r="S665" s="87"/>
      <c r="T665" s="87"/>
      <c r="U665" s="87"/>
      <c r="V665" s="87"/>
      <c r="W665" s="87"/>
      <c r="X665" s="87"/>
      <c r="Y665" s="87"/>
      <c r="Z665" s="87"/>
    </row>
    <row r="666" ht="15.75" customHeight="1">
      <c r="A666" s="87"/>
      <c r="B666" s="87"/>
      <c r="C666" s="87"/>
      <c r="D666" s="87"/>
      <c r="E666" s="87"/>
      <c r="F666" s="87"/>
      <c r="G666" s="87"/>
      <c r="H666" s="87"/>
      <c r="I666" s="87"/>
      <c r="J666" s="87"/>
      <c r="K666" s="87"/>
      <c r="L666" s="87"/>
      <c r="M666" s="87"/>
      <c r="N666" s="87"/>
      <c r="O666" s="87"/>
      <c r="P666" s="87"/>
      <c r="Q666" s="87"/>
      <c r="R666" s="87"/>
      <c r="S666" s="87"/>
      <c r="T666" s="87"/>
      <c r="U666" s="87"/>
      <c r="V666" s="87"/>
      <c r="W666" s="87"/>
      <c r="X666" s="87"/>
      <c r="Y666" s="87"/>
      <c r="Z666" s="87"/>
    </row>
    <row r="667" ht="15.75" customHeight="1">
      <c r="A667" s="87"/>
      <c r="B667" s="87"/>
      <c r="C667" s="87"/>
      <c r="D667" s="87"/>
      <c r="E667" s="87"/>
      <c r="F667" s="87"/>
      <c r="G667" s="87"/>
      <c r="H667" s="87"/>
      <c r="I667" s="87"/>
      <c r="J667" s="87"/>
      <c r="K667" s="87"/>
      <c r="L667" s="87"/>
      <c r="M667" s="87"/>
      <c r="N667" s="87"/>
      <c r="O667" s="87"/>
      <c r="P667" s="87"/>
      <c r="Q667" s="87"/>
      <c r="R667" s="87"/>
      <c r="S667" s="87"/>
      <c r="T667" s="87"/>
      <c r="U667" s="87"/>
      <c r="V667" s="87"/>
      <c r="W667" s="87"/>
      <c r="X667" s="87"/>
      <c r="Y667" s="87"/>
      <c r="Z667" s="87"/>
    </row>
    <row r="668" ht="15.75" customHeight="1">
      <c r="A668" s="87"/>
      <c r="B668" s="87"/>
      <c r="C668" s="87"/>
      <c r="D668" s="87"/>
      <c r="E668" s="87"/>
      <c r="F668" s="87"/>
      <c r="G668" s="87"/>
      <c r="H668" s="87"/>
      <c r="I668" s="87"/>
      <c r="J668" s="87"/>
      <c r="K668" s="87"/>
      <c r="L668" s="87"/>
      <c r="M668" s="87"/>
      <c r="N668" s="87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  <c r="Z668" s="87"/>
    </row>
    <row r="669" ht="15.75" customHeight="1">
      <c r="A669" s="87"/>
      <c r="B669" s="87"/>
      <c r="C669" s="87"/>
      <c r="D669" s="87"/>
      <c r="E669" s="87"/>
      <c r="F669" s="87"/>
      <c r="G669" s="87"/>
      <c r="H669" s="87"/>
      <c r="I669" s="87"/>
      <c r="J669" s="87"/>
      <c r="K669" s="87"/>
      <c r="L669" s="87"/>
      <c r="M669" s="87"/>
      <c r="N669" s="87"/>
      <c r="O669" s="87"/>
      <c r="P669" s="87"/>
      <c r="Q669" s="87"/>
      <c r="R669" s="87"/>
      <c r="S669" s="87"/>
      <c r="T669" s="87"/>
      <c r="U669" s="87"/>
      <c r="V669" s="87"/>
      <c r="W669" s="87"/>
      <c r="X669" s="87"/>
      <c r="Y669" s="87"/>
      <c r="Z669" s="87"/>
    </row>
    <row r="670" ht="15.75" customHeight="1">
      <c r="A670" s="87"/>
      <c r="B670" s="87"/>
      <c r="C670" s="87"/>
      <c r="D670" s="87"/>
      <c r="E670" s="87"/>
      <c r="F670" s="87"/>
      <c r="G670" s="87"/>
      <c r="H670" s="87"/>
      <c r="I670" s="87"/>
      <c r="J670" s="87"/>
      <c r="K670" s="87"/>
      <c r="L670" s="87"/>
      <c r="M670" s="87"/>
      <c r="N670" s="87"/>
      <c r="O670" s="87"/>
      <c r="P670" s="87"/>
      <c r="Q670" s="87"/>
      <c r="R670" s="87"/>
      <c r="S670" s="87"/>
      <c r="T670" s="87"/>
      <c r="U670" s="87"/>
      <c r="V670" s="87"/>
      <c r="W670" s="87"/>
      <c r="X670" s="87"/>
      <c r="Y670" s="87"/>
      <c r="Z670" s="87"/>
    </row>
    <row r="671" ht="15.75" customHeight="1">
      <c r="A671" s="87"/>
      <c r="B671" s="87"/>
      <c r="C671" s="87"/>
      <c r="D671" s="87"/>
      <c r="E671" s="87"/>
      <c r="F671" s="87"/>
      <c r="G671" s="87"/>
      <c r="H671" s="87"/>
      <c r="I671" s="87"/>
      <c r="J671" s="87"/>
      <c r="K671" s="87"/>
      <c r="L671" s="87"/>
      <c r="M671" s="87"/>
      <c r="N671" s="87"/>
      <c r="O671" s="87"/>
      <c r="P671" s="87"/>
      <c r="Q671" s="87"/>
      <c r="R671" s="87"/>
      <c r="S671" s="87"/>
      <c r="T671" s="87"/>
      <c r="U671" s="87"/>
      <c r="V671" s="87"/>
      <c r="W671" s="87"/>
      <c r="X671" s="87"/>
      <c r="Y671" s="87"/>
      <c r="Z671" s="87"/>
    </row>
    <row r="672" ht="15.75" customHeight="1">
      <c r="A672" s="87"/>
      <c r="B672" s="87"/>
      <c r="C672" s="87"/>
      <c r="D672" s="87"/>
      <c r="E672" s="87"/>
      <c r="F672" s="87"/>
      <c r="G672" s="87"/>
      <c r="H672" s="87"/>
      <c r="I672" s="87"/>
      <c r="J672" s="87"/>
      <c r="K672" s="87"/>
      <c r="L672" s="87"/>
      <c r="M672" s="87"/>
      <c r="N672" s="87"/>
      <c r="O672" s="87"/>
      <c r="P672" s="87"/>
      <c r="Q672" s="87"/>
      <c r="R672" s="87"/>
      <c r="S672" s="87"/>
      <c r="T672" s="87"/>
      <c r="U672" s="87"/>
      <c r="V672" s="87"/>
      <c r="W672" s="87"/>
      <c r="X672" s="87"/>
      <c r="Y672" s="87"/>
      <c r="Z672" s="87"/>
    </row>
    <row r="673" ht="15.75" customHeight="1">
      <c r="A673" s="87"/>
      <c r="B673" s="87"/>
      <c r="C673" s="87"/>
      <c r="D673" s="87"/>
      <c r="E673" s="87"/>
      <c r="F673" s="87"/>
      <c r="G673" s="87"/>
      <c r="H673" s="87"/>
      <c r="I673" s="87"/>
      <c r="J673" s="87"/>
      <c r="K673" s="87"/>
      <c r="L673" s="87"/>
      <c r="M673" s="87"/>
      <c r="N673" s="87"/>
      <c r="O673" s="87"/>
      <c r="P673" s="87"/>
      <c r="Q673" s="87"/>
      <c r="R673" s="87"/>
      <c r="S673" s="87"/>
      <c r="T673" s="87"/>
      <c r="U673" s="87"/>
      <c r="V673" s="87"/>
      <c r="W673" s="87"/>
      <c r="X673" s="87"/>
      <c r="Y673" s="87"/>
      <c r="Z673" s="87"/>
    </row>
    <row r="674" ht="15.75" customHeight="1">
      <c r="A674" s="87"/>
      <c r="B674" s="87"/>
      <c r="C674" s="87"/>
      <c r="D674" s="87"/>
      <c r="E674" s="87"/>
      <c r="F674" s="87"/>
      <c r="G674" s="87"/>
      <c r="H674" s="87"/>
      <c r="I674" s="87"/>
      <c r="J674" s="87"/>
      <c r="K674" s="87"/>
      <c r="L674" s="87"/>
      <c r="M674" s="87"/>
      <c r="N674" s="87"/>
      <c r="O674" s="87"/>
      <c r="P674" s="87"/>
      <c r="Q674" s="87"/>
      <c r="R674" s="87"/>
      <c r="S674" s="87"/>
      <c r="T674" s="87"/>
      <c r="U674" s="87"/>
      <c r="V674" s="87"/>
      <c r="W674" s="87"/>
      <c r="X674" s="87"/>
      <c r="Y674" s="87"/>
      <c r="Z674" s="87"/>
    </row>
    <row r="675" ht="15.75" customHeight="1">
      <c r="A675" s="87"/>
      <c r="B675" s="87"/>
      <c r="C675" s="87"/>
      <c r="D675" s="87"/>
      <c r="E675" s="87"/>
      <c r="F675" s="87"/>
      <c r="G675" s="87"/>
      <c r="H675" s="87"/>
      <c r="I675" s="87"/>
      <c r="J675" s="87"/>
      <c r="K675" s="87"/>
      <c r="L675" s="87"/>
      <c r="M675" s="87"/>
      <c r="N675" s="87"/>
      <c r="O675" s="87"/>
      <c r="P675" s="87"/>
      <c r="Q675" s="87"/>
      <c r="R675" s="87"/>
      <c r="S675" s="87"/>
      <c r="T675" s="87"/>
      <c r="U675" s="87"/>
      <c r="V675" s="87"/>
      <c r="W675" s="87"/>
      <c r="X675" s="87"/>
      <c r="Y675" s="87"/>
      <c r="Z675" s="87"/>
    </row>
    <row r="676" ht="15.75" customHeight="1">
      <c r="A676" s="87"/>
      <c r="B676" s="87"/>
      <c r="C676" s="87"/>
      <c r="D676" s="87"/>
      <c r="E676" s="87"/>
      <c r="F676" s="87"/>
      <c r="G676" s="87"/>
      <c r="H676" s="87"/>
      <c r="I676" s="87"/>
      <c r="J676" s="87"/>
      <c r="K676" s="87"/>
      <c r="L676" s="87"/>
      <c r="M676" s="87"/>
      <c r="N676" s="87"/>
      <c r="O676" s="87"/>
      <c r="P676" s="87"/>
      <c r="Q676" s="87"/>
      <c r="R676" s="87"/>
      <c r="S676" s="87"/>
      <c r="T676" s="87"/>
      <c r="U676" s="87"/>
      <c r="V676" s="87"/>
      <c r="W676" s="87"/>
      <c r="X676" s="87"/>
      <c r="Y676" s="87"/>
      <c r="Z676" s="87"/>
    </row>
    <row r="677" ht="15.75" customHeight="1">
      <c r="A677" s="87"/>
      <c r="B677" s="87"/>
      <c r="C677" s="87"/>
      <c r="D677" s="87"/>
      <c r="E677" s="87"/>
      <c r="F677" s="87"/>
      <c r="G677" s="87"/>
      <c r="H677" s="87"/>
      <c r="I677" s="87"/>
      <c r="J677" s="87"/>
      <c r="K677" s="87"/>
      <c r="L677" s="87"/>
      <c r="M677" s="87"/>
      <c r="N677" s="87"/>
      <c r="O677" s="87"/>
      <c r="P677" s="87"/>
      <c r="Q677" s="87"/>
      <c r="R677" s="87"/>
      <c r="S677" s="87"/>
      <c r="T677" s="87"/>
      <c r="U677" s="87"/>
      <c r="V677" s="87"/>
      <c r="W677" s="87"/>
      <c r="X677" s="87"/>
      <c r="Y677" s="87"/>
      <c r="Z677" s="87"/>
    </row>
    <row r="678" ht="15.75" customHeight="1">
      <c r="A678" s="87"/>
      <c r="B678" s="87"/>
      <c r="C678" s="87"/>
      <c r="D678" s="87"/>
      <c r="E678" s="87"/>
      <c r="F678" s="87"/>
      <c r="G678" s="87"/>
      <c r="H678" s="87"/>
      <c r="I678" s="87"/>
      <c r="J678" s="87"/>
      <c r="K678" s="87"/>
      <c r="L678" s="87"/>
      <c r="M678" s="87"/>
      <c r="N678" s="87"/>
      <c r="O678" s="87"/>
      <c r="P678" s="87"/>
      <c r="Q678" s="87"/>
      <c r="R678" s="87"/>
      <c r="S678" s="87"/>
      <c r="T678" s="87"/>
      <c r="U678" s="87"/>
      <c r="V678" s="87"/>
      <c r="W678" s="87"/>
      <c r="X678" s="87"/>
      <c r="Y678" s="87"/>
      <c r="Z678" s="87"/>
    </row>
    <row r="679" ht="15.75" customHeight="1">
      <c r="A679" s="87"/>
      <c r="B679" s="87"/>
      <c r="C679" s="87"/>
      <c r="D679" s="87"/>
      <c r="E679" s="87"/>
      <c r="F679" s="87"/>
      <c r="G679" s="87"/>
      <c r="H679" s="87"/>
      <c r="I679" s="87"/>
      <c r="J679" s="87"/>
      <c r="K679" s="87"/>
      <c r="L679" s="87"/>
      <c r="M679" s="87"/>
      <c r="N679" s="87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  <c r="Z679" s="87"/>
    </row>
    <row r="680" ht="15.75" customHeight="1">
      <c r="A680" s="87"/>
      <c r="B680" s="87"/>
      <c r="C680" s="87"/>
      <c r="D680" s="87"/>
      <c r="E680" s="87"/>
      <c r="F680" s="87"/>
      <c r="G680" s="87"/>
      <c r="H680" s="87"/>
      <c r="I680" s="87"/>
      <c r="J680" s="87"/>
      <c r="K680" s="87"/>
      <c r="L680" s="87"/>
      <c r="M680" s="87"/>
      <c r="N680" s="87"/>
      <c r="O680" s="87"/>
      <c r="P680" s="87"/>
      <c r="Q680" s="87"/>
      <c r="R680" s="87"/>
      <c r="S680" s="87"/>
      <c r="T680" s="87"/>
      <c r="U680" s="87"/>
      <c r="V680" s="87"/>
      <c r="W680" s="87"/>
      <c r="X680" s="87"/>
      <c r="Y680" s="87"/>
      <c r="Z680" s="87"/>
    </row>
    <row r="681" ht="15.75" customHeight="1">
      <c r="A681" s="87"/>
      <c r="B681" s="87"/>
      <c r="C681" s="87"/>
      <c r="D681" s="87"/>
      <c r="E681" s="87"/>
      <c r="F681" s="87"/>
      <c r="G681" s="87"/>
      <c r="H681" s="87"/>
      <c r="I681" s="87"/>
      <c r="J681" s="87"/>
      <c r="K681" s="87"/>
      <c r="L681" s="87"/>
      <c r="M681" s="87"/>
      <c r="N681" s="87"/>
      <c r="O681" s="87"/>
      <c r="P681" s="87"/>
      <c r="Q681" s="87"/>
      <c r="R681" s="87"/>
      <c r="S681" s="87"/>
      <c r="T681" s="87"/>
      <c r="U681" s="87"/>
      <c r="V681" s="87"/>
      <c r="W681" s="87"/>
      <c r="X681" s="87"/>
      <c r="Y681" s="87"/>
      <c r="Z681" s="87"/>
    </row>
    <row r="682" ht="15.75" customHeight="1">
      <c r="A682" s="87"/>
      <c r="B682" s="87"/>
      <c r="C682" s="87"/>
      <c r="D682" s="87"/>
      <c r="E682" s="87"/>
      <c r="F682" s="87"/>
      <c r="G682" s="87"/>
      <c r="H682" s="87"/>
      <c r="I682" s="87"/>
      <c r="J682" s="87"/>
      <c r="K682" s="87"/>
      <c r="L682" s="87"/>
      <c r="M682" s="87"/>
      <c r="N682" s="87"/>
      <c r="O682" s="87"/>
      <c r="P682" s="87"/>
      <c r="Q682" s="87"/>
      <c r="R682" s="87"/>
      <c r="S682" s="87"/>
      <c r="T682" s="87"/>
      <c r="U682" s="87"/>
      <c r="V682" s="87"/>
      <c r="W682" s="87"/>
      <c r="X682" s="87"/>
      <c r="Y682" s="87"/>
      <c r="Z682" s="87"/>
    </row>
    <row r="683" ht="15.75" customHeight="1">
      <c r="A683" s="87"/>
      <c r="B683" s="87"/>
      <c r="C683" s="87"/>
      <c r="D683" s="87"/>
      <c r="E683" s="87"/>
      <c r="F683" s="87"/>
      <c r="G683" s="87"/>
      <c r="H683" s="87"/>
      <c r="I683" s="87"/>
      <c r="J683" s="87"/>
      <c r="K683" s="87"/>
      <c r="L683" s="87"/>
      <c r="M683" s="87"/>
      <c r="N683" s="87"/>
      <c r="O683" s="87"/>
      <c r="P683" s="87"/>
      <c r="Q683" s="87"/>
      <c r="R683" s="87"/>
      <c r="S683" s="87"/>
      <c r="T683" s="87"/>
      <c r="U683" s="87"/>
      <c r="V683" s="87"/>
      <c r="W683" s="87"/>
      <c r="X683" s="87"/>
      <c r="Y683" s="87"/>
      <c r="Z683" s="87"/>
    </row>
    <row r="684" ht="15.75" customHeight="1">
      <c r="A684" s="87"/>
      <c r="B684" s="87"/>
      <c r="C684" s="87"/>
      <c r="D684" s="87"/>
      <c r="E684" s="87"/>
      <c r="F684" s="87"/>
      <c r="G684" s="87"/>
      <c r="H684" s="87"/>
      <c r="I684" s="87"/>
      <c r="J684" s="87"/>
      <c r="K684" s="87"/>
      <c r="L684" s="87"/>
      <c r="M684" s="87"/>
      <c r="N684" s="87"/>
      <c r="O684" s="87"/>
      <c r="P684" s="87"/>
      <c r="Q684" s="87"/>
      <c r="R684" s="87"/>
      <c r="S684" s="87"/>
      <c r="T684" s="87"/>
      <c r="U684" s="87"/>
      <c r="V684" s="87"/>
      <c r="W684" s="87"/>
      <c r="X684" s="87"/>
      <c r="Y684" s="87"/>
      <c r="Z684" s="87"/>
    </row>
    <row r="685" ht="15.75" customHeight="1">
      <c r="A685" s="87"/>
      <c r="B685" s="87"/>
      <c r="C685" s="87"/>
      <c r="D685" s="87"/>
      <c r="E685" s="87"/>
      <c r="F685" s="87"/>
      <c r="G685" s="87"/>
      <c r="H685" s="87"/>
      <c r="I685" s="87"/>
      <c r="J685" s="87"/>
      <c r="K685" s="87"/>
      <c r="L685" s="87"/>
      <c r="M685" s="87"/>
      <c r="N685" s="87"/>
      <c r="O685" s="87"/>
      <c r="P685" s="87"/>
      <c r="Q685" s="87"/>
      <c r="R685" s="87"/>
      <c r="S685" s="87"/>
      <c r="T685" s="87"/>
      <c r="U685" s="87"/>
      <c r="V685" s="87"/>
      <c r="W685" s="87"/>
      <c r="X685" s="87"/>
      <c r="Y685" s="87"/>
      <c r="Z685" s="87"/>
    </row>
    <row r="686" ht="15.75" customHeight="1">
      <c r="A686" s="87"/>
      <c r="B686" s="87"/>
      <c r="C686" s="87"/>
      <c r="D686" s="87"/>
      <c r="E686" s="87"/>
      <c r="F686" s="87"/>
      <c r="G686" s="87"/>
      <c r="H686" s="87"/>
      <c r="I686" s="87"/>
      <c r="J686" s="87"/>
      <c r="K686" s="87"/>
      <c r="L686" s="87"/>
      <c r="M686" s="87"/>
      <c r="N686" s="87"/>
      <c r="O686" s="87"/>
      <c r="P686" s="87"/>
      <c r="Q686" s="87"/>
      <c r="R686" s="87"/>
      <c r="S686" s="87"/>
      <c r="T686" s="87"/>
      <c r="U686" s="87"/>
      <c r="V686" s="87"/>
      <c r="W686" s="87"/>
      <c r="X686" s="87"/>
      <c r="Y686" s="87"/>
      <c r="Z686" s="87"/>
    </row>
    <row r="687" ht="15.75" customHeight="1">
      <c r="A687" s="87"/>
      <c r="B687" s="87"/>
      <c r="C687" s="87"/>
      <c r="D687" s="87"/>
      <c r="E687" s="87"/>
      <c r="F687" s="87"/>
      <c r="G687" s="87"/>
      <c r="H687" s="87"/>
      <c r="I687" s="87"/>
      <c r="J687" s="87"/>
      <c r="K687" s="87"/>
      <c r="L687" s="87"/>
      <c r="M687" s="87"/>
      <c r="N687" s="87"/>
      <c r="O687" s="87"/>
      <c r="P687" s="87"/>
      <c r="Q687" s="87"/>
      <c r="R687" s="87"/>
      <c r="S687" s="87"/>
      <c r="T687" s="87"/>
      <c r="U687" s="87"/>
      <c r="V687" s="87"/>
      <c r="W687" s="87"/>
      <c r="X687" s="87"/>
      <c r="Y687" s="87"/>
      <c r="Z687" s="87"/>
    </row>
    <row r="688" ht="15.75" customHeight="1">
      <c r="A688" s="87"/>
      <c r="B688" s="87"/>
      <c r="C688" s="87"/>
      <c r="D688" s="87"/>
      <c r="E688" s="87"/>
      <c r="F688" s="87"/>
      <c r="G688" s="87"/>
      <c r="H688" s="87"/>
      <c r="I688" s="87"/>
      <c r="J688" s="87"/>
      <c r="K688" s="87"/>
      <c r="L688" s="87"/>
      <c r="M688" s="87"/>
      <c r="N688" s="87"/>
      <c r="O688" s="87"/>
      <c r="P688" s="87"/>
      <c r="Q688" s="87"/>
      <c r="R688" s="87"/>
      <c r="S688" s="87"/>
      <c r="T688" s="87"/>
      <c r="U688" s="87"/>
      <c r="V688" s="87"/>
      <c r="W688" s="87"/>
      <c r="X688" s="87"/>
      <c r="Y688" s="87"/>
      <c r="Z688" s="87"/>
    </row>
    <row r="689" ht="15.75" customHeight="1">
      <c r="A689" s="87"/>
      <c r="B689" s="87"/>
      <c r="C689" s="87"/>
      <c r="D689" s="87"/>
      <c r="E689" s="87"/>
      <c r="F689" s="87"/>
      <c r="G689" s="87"/>
      <c r="H689" s="87"/>
      <c r="I689" s="87"/>
      <c r="J689" s="87"/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7"/>
      <c r="V689" s="87"/>
      <c r="W689" s="87"/>
      <c r="X689" s="87"/>
      <c r="Y689" s="87"/>
      <c r="Z689" s="87"/>
    </row>
    <row r="690" ht="15.75" customHeight="1">
      <c r="A690" s="87"/>
      <c r="B690" s="87"/>
      <c r="C690" s="87"/>
      <c r="D690" s="87"/>
      <c r="E690" s="87"/>
      <c r="F690" s="87"/>
      <c r="G690" s="87"/>
      <c r="H690" s="87"/>
      <c r="I690" s="87"/>
      <c r="J690" s="87"/>
      <c r="K690" s="87"/>
      <c r="L690" s="87"/>
      <c r="M690" s="87"/>
      <c r="N690" s="87"/>
      <c r="O690" s="87"/>
      <c r="P690" s="87"/>
      <c r="Q690" s="87"/>
      <c r="R690" s="87"/>
      <c r="S690" s="87"/>
      <c r="T690" s="87"/>
      <c r="U690" s="87"/>
      <c r="V690" s="87"/>
      <c r="W690" s="87"/>
      <c r="X690" s="87"/>
      <c r="Y690" s="87"/>
      <c r="Z690" s="87"/>
    </row>
    <row r="691" ht="15.75" customHeight="1">
      <c r="A691" s="87"/>
      <c r="B691" s="87"/>
      <c r="C691" s="87"/>
      <c r="D691" s="87"/>
      <c r="E691" s="87"/>
      <c r="F691" s="87"/>
      <c r="G691" s="87"/>
      <c r="H691" s="87"/>
      <c r="I691" s="87"/>
      <c r="J691" s="87"/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7"/>
      <c r="V691" s="87"/>
      <c r="W691" s="87"/>
      <c r="X691" s="87"/>
      <c r="Y691" s="87"/>
      <c r="Z691" s="87"/>
    </row>
    <row r="692" ht="15.75" customHeight="1">
      <c r="A692" s="87"/>
      <c r="B692" s="87"/>
      <c r="C692" s="87"/>
      <c r="D692" s="87"/>
      <c r="E692" s="87"/>
      <c r="F692" s="87"/>
      <c r="G692" s="87"/>
      <c r="H692" s="87"/>
      <c r="I692" s="87"/>
      <c r="J692" s="87"/>
      <c r="K692" s="87"/>
      <c r="L692" s="87"/>
      <c r="M692" s="87"/>
      <c r="N692" s="87"/>
      <c r="O692" s="87"/>
      <c r="P692" s="87"/>
      <c r="Q692" s="87"/>
      <c r="R692" s="87"/>
      <c r="S692" s="87"/>
      <c r="T692" s="87"/>
      <c r="U692" s="87"/>
      <c r="V692" s="87"/>
      <c r="W692" s="87"/>
      <c r="X692" s="87"/>
      <c r="Y692" s="87"/>
      <c r="Z692" s="87"/>
    </row>
    <row r="693" ht="15.75" customHeight="1">
      <c r="A693" s="87"/>
      <c r="B693" s="87"/>
      <c r="C693" s="87"/>
      <c r="D693" s="87"/>
      <c r="E693" s="87"/>
      <c r="F693" s="87"/>
      <c r="G693" s="87"/>
      <c r="H693" s="87"/>
      <c r="I693" s="87"/>
      <c r="J693" s="87"/>
      <c r="K693" s="87"/>
      <c r="L693" s="87"/>
      <c r="M693" s="87"/>
      <c r="N693" s="87"/>
      <c r="O693" s="87"/>
      <c r="P693" s="87"/>
      <c r="Q693" s="87"/>
      <c r="R693" s="87"/>
      <c r="S693" s="87"/>
      <c r="T693" s="87"/>
      <c r="U693" s="87"/>
      <c r="V693" s="87"/>
      <c r="W693" s="87"/>
      <c r="X693" s="87"/>
      <c r="Y693" s="87"/>
      <c r="Z693" s="87"/>
    </row>
    <row r="694" ht="15.75" customHeight="1">
      <c r="A694" s="87"/>
      <c r="B694" s="87"/>
      <c r="C694" s="87"/>
      <c r="D694" s="87"/>
      <c r="E694" s="87"/>
      <c r="F694" s="87"/>
      <c r="G694" s="87"/>
      <c r="H694" s="87"/>
      <c r="I694" s="87"/>
      <c r="J694" s="87"/>
      <c r="K694" s="87"/>
      <c r="L694" s="87"/>
      <c r="M694" s="87"/>
      <c r="N694" s="87"/>
      <c r="O694" s="87"/>
      <c r="P694" s="87"/>
      <c r="Q694" s="87"/>
      <c r="R694" s="87"/>
      <c r="S694" s="87"/>
      <c r="T694" s="87"/>
      <c r="U694" s="87"/>
      <c r="V694" s="87"/>
      <c r="W694" s="87"/>
      <c r="X694" s="87"/>
      <c r="Y694" s="87"/>
      <c r="Z694" s="87"/>
    </row>
    <row r="695" ht="15.75" customHeight="1">
      <c r="A695" s="87"/>
      <c r="B695" s="87"/>
      <c r="C695" s="87"/>
      <c r="D695" s="87"/>
      <c r="E695" s="87"/>
      <c r="F695" s="87"/>
      <c r="G695" s="87"/>
      <c r="H695" s="87"/>
      <c r="I695" s="87"/>
      <c r="J695" s="87"/>
      <c r="K695" s="87"/>
      <c r="L695" s="87"/>
      <c r="M695" s="87"/>
      <c r="N695" s="87"/>
      <c r="O695" s="87"/>
      <c r="P695" s="87"/>
      <c r="Q695" s="87"/>
      <c r="R695" s="87"/>
      <c r="S695" s="87"/>
      <c r="T695" s="87"/>
      <c r="U695" s="87"/>
      <c r="V695" s="87"/>
      <c r="W695" s="87"/>
      <c r="X695" s="87"/>
      <c r="Y695" s="87"/>
      <c r="Z695" s="87"/>
    </row>
    <row r="696" ht="15.75" customHeight="1">
      <c r="A696" s="87"/>
      <c r="B696" s="87"/>
      <c r="C696" s="87"/>
      <c r="D696" s="87"/>
      <c r="E696" s="87"/>
      <c r="F696" s="87"/>
      <c r="G696" s="87"/>
      <c r="H696" s="87"/>
      <c r="I696" s="87"/>
      <c r="J696" s="87"/>
      <c r="K696" s="87"/>
      <c r="L696" s="87"/>
      <c r="M696" s="87"/>
      <c r="N696" s="87"/>
      <c r="O696" s="87"/>
      <c r="P696" s="87"/>
      <c r="Q696" s="87"/>
      <c r="R696" s="87"/>
      <c r="S696" s="87"/>
      <c r="T696" s="87"/>
      <c r="U696" s="87"/>
      <c r="V696" s="87"/>
      <c r="W696" s="87"/>
      <c r="X696" s="87"/>
      <c r="Y696" s="87"/>
      <c r="Z696" s="87"/>
    </row>
    <row r="697" ht="15.75" customHeight="1">
      <c r="A697" s="87"/>
      <c r="B697" s="87"/>
      <c r="C697" s="87"/>
      <c r="D697" s="87"/>
      <c r="E697" s="87"/>
      <c r="F697" s="87"/>
      <c r="G697" s="87"/>
      <c r="H697" s="87"/>
      <c r="I697" s="87"/>
      <c r="J697" s="87"/>
      <c r="K697" s="87"/>
      <c r="L697" s="87"/>
      <c r="M697" s="87"/>
      <c r="N697" s="87"/>
      <c r="O697" s="87"/>
      <c r="P697" s="87"/>
      <c r="Q697" s="87"/>
      <c r="R697" s="87"/>
      <c r="S697" s="87"/>
      <c r="T697" s="87"/>
      <c r="U697" s="87"/>
      <c r="V697" s="87"/>
      <c r="W697" s="87"/>
      <c r="X697" s="87"/>
      <c r="Y697" s="87"/>
      <c r="Z697" s="87"/>
    </row>
    <row r="698" ht="15.75" customHeight="1">
      <c r="A698" s="87"/>
      <c r="B698" s="87"/>
      <c r="C698" s="87"/>
      <c r="D698" s="87"/>
      <c r="E698" s="87"/>
      <c r="F698" s="87"/>
      <c r="G698" s="87"/>
      <c r="H698" s="87"/>
      <c r="I698" s="87"/>
      <c r="J698" s="87"/>
      <c r="K698" s="87"/>
      <c r="L698" s="87"/>
      <c r="M698" s="87"/>
      <c r="N698" s="87"/>
      <c r="O698" s="87"/>
      <c r="P698" s="87"/>
      <c r="Q698" s="87"/>
      <c r="R698" s="87"/>
      <c r="S698" s="87"/>
      <c r="T698" s="87"/>
      <c r="U698" s="87"/>
      <c r="V698" s="87"/>
      <c r="W698" s="87"/>
      <c r="X698" s="87"/>
      <c r="Y698" s="87"/>
      <c r="Z698" s="87"/>
    </row>
    <row r="699" ht="15.75" customHeight="1">
      <c r="A699" s="87"/>
      <c r="B699" s="87"/>
      <c r="C699" s="87"/>
      <c r="D699" s="87"/>
      <c r="E699" s="87"/>
      <c r="F699" s="87"/>
      <c r="G699" s="87"/>
      <c r="H699" s="87"/>
      <c r="I699" s="87"/>
      <c r="J699" s="87"/>
      <c r="K699" s="87"/>
      <c r="L699" s="87"/>
      <c r="M699" s="87"/>
      <c r="N699" s="87"/>
      <c r="O699" s="87"/>
      <c r="P699" s="87"/>
      <c r="Q699" s="87"/>
      <c r="R699" s="87"/>
      <c r="S699" s="87"/>
      <c r="T699" s="87"/>
      <c r="U699" s="87"/>
      <c r="V699" s="87"/>
      <c r="W699" s="87"/>
      <c r="X699" s="87"/>
      <c r="Y699" s="87"/>
      <c r="Z699" s="87"/>
    </row>
    <row r="700" ht="15.75" customHeight="1">
      <c r="A700" s="87"/>
      <c r="B700" s="87"/>
      <c r="C700" s="87"/>
      <c r="D700" s="87"/>
      <c r="E700" s="87"/>
      <c r="F700" s="87"/>
      <c r="G700" s="87"/>
      <c r="H700" s="87"/>
      <c r="I700" s="87"/>
      <c r="J700" s="87"/>
      <c r="K700" s="87"/>
      <c r="L700" s="87"/>
      <c r="M700" s="87"/>
      <c r="N700" s="87"/>
      <c r="O700" s="87"/>
      <c r="P700" s="87"/>
      <c r="Q700" s="87"/>
      <c r="R700" s="87"/>
      <c r="S700" s="87"/>
      <c r="T700" s="87"/>
      <c r="U700" s="87"/>
      <c r="V700" s="87"/>
      <c r="W700" s="87"/>
      <c r="X700" s="87"/>
      <c r="Y700" s="87"/>
      <c r="Z700" s="87"/>
    </row>
    <row r="701" ht="15.75" customHeight="1">
      <c r="A701" s="87"/>
      <c r="B701" s="87"/>
      <c r="C701" s="87"/>
      <c r="D701" s="87"/>
      <c r="E701" s="87"/>
      <c r="F701" s="87"/>
      <c r="G701" s="87"/>
      <c r="H701" s="87"/>
      <c r="I701" s="87"/>
      <c r="J701" s="87"/>
      <c r="K701" s="87"/>
      <c r="L701" s="87"/>
      <c r="M701" s="87"/>
      <c r="N701" s="87"/>
      <c r="O701" s="87"/>
      <c r="P701" s="87"/>
      <c r="Q701" s="87"/>
      <c r="R701" s="87"/>
      <c r="S701" s="87"/>
      <c r="T701" s="87"/>
      <c r="U701" s="87"/>
      <c r="V701" s="87"/>
      <c r="W701" s="87"/>
      <c r="X701" s="87"/>
      <c r="Y701" s="87"/>
      <c r="Z701" s="87"/>
    </row>
    <row r="702" ht="15.75" customHeight="1">
      <c r="A702" s="87"/>
      <c r="B702" s="87"/>
      <c r="C702" s="87"/>
      <c r="D702" s="87"/>
      <c r="E702" s="87"/>
      <c r="F702" s="87"/>
      <c r="G702" s="87"/>
      <c r="H702" s="87"/>
      <c r="I702" s="87"/>
      <c r="J702" s="87"/>
      <c r="K702" s="87"/>
      <c r="L702" s="87"/>
      <c r="M702" s="87"/>
      <c r="N702" s="87"/>
      <c r="O702" s="87"/>
      <c r="P702" s="87"/>
      <c r="Q702" s="87"/>
      <c r="R702" s="87"/>
      <c r="S702" s="87"/>
      <c r="T702" s="87"/>
      <c r="U702" s="87"/>
      <c r="V702" s="87"/>
      <c r="W702" s="87"/>
      <c r="X702" s="87"/>
      <c r="Y702" s="87"/>
      <c r="Z702" s="87"/>
    </row>
    <row r="703" ht="15.75" customHeight="1">
      <c r="A703" s="87"/>
      <c r="B703" s="87"/>
      <c r="C703" s="87"/>
      <c r="D703" s="87"/>
      <c r="E703" s="87"/>
      <c r="F703" s="87"/>
      <c r="G703" s="87"/>
      <c r="H703" s="87"/>
      <c r="I703" s="87"/>
      <c r="J703" s="87"/>
      <c r="K703" s="87"/>
      <c r="L703" s="87"/>
      <c r="M703" s="87"/>
      <c r="N703" s="87"/>
      <c r="O703" s="87"/>
      <c r="P703" s="87"/>
      <c r="Q703" s="87"/>
      <c r="R703" s="87"/>
      <c r="S703" s="87"/>
      <c r="T703" s="87"/>
      <c r="U703" s="87"/>
      <c r="V703" s="87"/>
      <c r="W703" s="87"/>
      <c r="X703" s="87"/>
      <c r="Y703" s="87"/>
      <c r="Z703" s="87"/>
    </row>
    <row r="704" ht="15.75" customHeight="1">
      <c r="A704" s="87"/>
      <c r="B704" s="87"/>
      <c r="C704" s="87"/>
      <c r="D704" s="87"/>
      <c r="E704" s="87"/>
      <c r="F704" s="87"/>
      <c r="G704" s="87"/>
      <c r="H704" s="87"/>
      <c r="I704" s="87"/>
      <c r="J704" s="87"/>
      <c r="K704" s="87"/>
      <c r="L704" s="87"/>
      <c r="M704" s="87"/>
      <c r="N704" s="87"/>
      <c r="O704" s="87"/>
      <c r="P704" s="87"/>
      <c r="Q704" s="87"/>
      <c r="R704" s="87"/>
      <c r="S704" s="87"/>
      <c r="T704" s="87"/>
      <c r="U704" s="87"/>
      <c r="V704" s="87"/>
      <c r="W704" s="87"/>
      <c r="X704" s="87"/>
      <c r="Y704" s="87"/>
      <c r="Z704" s="87"/>
    </row>
    <row r="705" ht="15.75" customHeight="1">
      <c r="A705" s="87"/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7"/>
      <c r="M705" s="87"/>
      <c r="N705" s="87"/>
      <c r="O705" s="87"/>
      <c r="P705" s="87"/>
      <c r="Q705" s="87"/>
      <c r="R705" s="87"/>
      <c r="S705" s="87"/>
      <c r="T705" s="87"/>
      <c r="U705" s="87"/>
      <c r="V705" s="87"/>
      <c r="W705" s="87"/>
      <c r="X705" s="87"/>
      <c r="Y705" s="87"/>
      <c r="Z705" s="87"/>
    </row>
    <row r="706" ht="15.75" customHeight="1">
      <c r="A706" s="87"/>
      <c r="B706" s="87"/>
      <c r="C706" s="87"/>
      <c r="D706" s="87"/>
      <c r="E706" s="87"/>
      <c r="F706" s="87"/>
      <c r="G706" s="87"/>
      <c r="H706" s="87"/>
      <c r="I706" s="87"/>
      <c r="J706" s="87"/>
      <c r="K706" s="87"/>
      <c r="L706" s="87"/>
      <c r="M706" s="87"/>
      <c r="N706" s="87"/>
      <c r="O706" s="87"/>
      <c r="P706" s="87"/>
      <c r="Q706" s="87"/>
      <c r="R706" s="87"/>
      <c r="S706" s="87"/>
      <c r="T706" s="87"/>
      <c r="U706" s="87"/>
      <c r="V706" s="87"/>
      <c r="W706" s="87"/>
      <c r="X706" s="87"/>
      <c r="Y706" s="87"/>
      <c r="Z706" s="87"/>
    </row>
    <row r="707" ht="15.75" customHeight="1">
      <c r="A707" s="87"/>
      <c r="B707" s="87"/>
      <c r="C707" s="87"/>
      <c r="D707" s="87"/>
      <c r="E707" s="87"/>
      <c r="F707" s="87"/>
      <c r="G707" s="87"/>
      <c r="H707" s="87"/>
      <c r="I707" s="87"/>
      <c r="J707" s="87"/>
      <c r="K707" s="87"/>
      <c r="L707" s="87"/>
      <c r="M707" s="87"/>
      <c r="N707" s="87"/>
      <c r="O707" s="87"/>
      <c r="P707" s="87"/>
      <c r="Q707" s="87"/>
      <c r="R707" s="87"/>
      <c r="S707" s="87"/>
      <c r="T707" s="87"/>
      <c r="U707" s="87"/>
      <c r="V707" s="87"/>
      <c r="W707" s="87"/>
      <c r="X707" s="87"/>
      <c r="Y707" s="87"/>
      <c r="Z707" s="87"/>
    </row>
    <row r="708" ht="15.75" customHeight="1">
      <c r="A708" s="87"/>
      <c r="B708" s="87"/>
      <c r="C708" s="87"/>
      <c r="D708" s="87"/>
      <c r="E708" s="87"/>
      <c r="F708" s="87"/>
      <c r="G708" s="87"/>
      <c r="H708" s="87"/>
      <c r="I708" s="87"/>
      <c r="J708" s="87"/>
      <c r="K708" s="87"/>
      <c r="L708" s="87"/>
      <c r="M708" s="87"/>
      <c r="N708" s="87"/>
      <c r="O708" s="87"/>
      <c r="P708" s="87"/>
      <c r="Q708" s="87"/>
      <c r="R708" s="87"/>
      <c r="S708" s="87"/>
      <c r="T708" s="87"/>
      <c r="U708" s="87"/>
      <c r="V708" s="87"/>
      <c r="W708" s="87"/>
      <c r="X708" s="87"/>
      <c r="Y708" s="87"/>
      <c r="Z708" s="87"/>
    </row>
    <row r="709" ht="15.75" customHeight="1">
      <c r="A709" s="87"/>
      <c r="B709" s="87"/>
      <c r="C709" s="87"/>
      <c r="D709" s="87"/>
      <c r="E709" s="87"/>
      <c r="F709" s="87"/>
      <c r="G709" s="87"/>
      <c r="H709" s="87"/>
      <c r="I709" s="87"/>
      <c r="J709" s="87"/>
      <c r="K709" s="87"/>
      <c r="L709" s="87"/>
      <c r="M709" s="87"/>
      <c r="N709" s="87"/>
      <c r="O709" s="87"/>
      <c r="P709" s="87"/>
      <c r="Q709" s="87"/>
      <c r="R709" s="87"/>
      <c r="S709" s="87"/>
      <c r="T709" s="87"/>
      <c r="U709" s="87"/>
      <c r="V709" s="87"/>
      <c r="W709" s="87"/>
      <c r="X709" s="87"/>
      <c r="Y709" s="87"/>
      <c r="Z709" s="87"/>
    </row>
    <row r="710" ht="15.75" customHeight="1">
      <c r="A710" s="87"/>
      <c r="B710" s="87"/>
      <c r="C710" s="87"/>
      <c r="D710" s="87"/>
      <c r="E710" s="87"/>
      <c r="F710" s="87"/>
      <c r="G710" s="87"/>
      <c r="H710" s="87"/>
      <c r="I710" s="87"/>
      <c r="J710" s="87"/>
      <c r="K710" s="87"/>
      <c r="L710" s="87"/>
      <c r="M710" s="87"/>
      <c r="N710" s="87"/>
      <c r="O710" s="87"/>
      <c r="P710" s="87"/>
      <c r="Q710" s="87"/>
      <c r="R710" s="87"/>
      <c r="S710" s="87"/>
      <c r="T710" s="87"/>
      <c r="U710" s="87"/>
      <c r="V710" s="87"/>
      <c r="W710" s="87"/>
      <c r="X710" s="87"/>
      <c r="Y710" s="87"/>
      <c r="Z710" s="87"/>
    </row>
    <row r="711" ht="15.75" customHeight="1">
      <c r="A711" s="87"/>
      <c r="B711" s="87"/>
      <c r="C711" s="87"/>
      <c r="D711" s="87"/>
      <c r="E711" s="87"/>
      <c r="F711" s="87"/>
      <c r="G711" s="87"/>
      <c r="H711" s="87"/>
      <c r="I711" s="87"/>
      <c r="J711" s="87"/>
      <c r="K711" s="87"/>
      <c r="L711" s="87"/>
      <c r="M711" s="87"/>
      <c r="N711" s="87"/>
      <c r="O711" s="87"/>
      <c r="P711" s="87"/>
      <c r="Q711" s="87"/>
      <c r="R711" s="87"/>
      <c r="S711" s="87"/>
      <c r="T711" s="87"/>
      <c r="U711" s="87"/>
      <c r="V711" s="87"/>
      <c r="W711" s="87"/>
      <c r="X711" s="87"/>
      <c r="Y711" s="87"/>
      <c r="Z711" s="87"/>
    </row>
    <row r="712" ht="15.75" customHeight="1">
      <c r="A712" s="87"/>
      <c r="B712" s="87"/>
      <c r="C712" s="87"/>
      <c r="D712" s="87"/>
      <c r="E712" s="87"/>
      <c r="F712" s="87"/>
      <c r="G712" s="87"/>
      <c r="H712" s="87"/>
      <c r="I712" s="87"/>
      <c r="J712" s="87"/>
      <c r="K712" s="87"/>
      <c r="L712" s="87"/>
      <c r="M712" s="87"/>
      <c r="N712" s="87"/>
      <c r="O712" s="87"/>
      <c r="P712" s="87"/>
      <c r="Q712" s="87"/>
      <c r="R712" s="87"/>
      <c r="S712" s="87"/>
      <c r="T712" s="87"/>
      <c r="U712" s="87"/>
      <c r="V712" s="87"/>
      <c r="W712" s="87"/>
      <c r="X712" s="87"/>
      <c r="Y712" s="87"/>
      <c r="Z712" s="87"/>
    </row>
    <row r="713" ht="15.75" customHeight="1">
      <c r="A713" s="87"/>
      <c r="B713" s="87"/>
      <c r="C713" s="87"/>
      <c r="D713" s="87"/>
      <c r="E713" s="87"/>
      <c r="F713" s="87"/>
      <c r="G713" s="87"/>
      <c r="H713" s="87"/>
      <c r="I713" s="87"/>
      <c r="J713" s="87"/>
      <c r="K713" s="87"/>
      <c r="L713" s="87"/>
      <c r="M713" s="87"/>
      <c r="N713" s="87"/>
      <c r="O713" s="87"/>
      <c r="P713" s="87"/>
      <c r="Q713" s="87"/>
      <c r="R713" s="87"/>
      <c r="S713" s="87"/>
      <c r="T713" s="87"/>
      <c r="U713" s="87"/>
      <c r="V713" s="87"/>
      <c r="W713" s="87"/>
      <c r="X713" s="87"/>
      <c r="Y713" s="87"/>
      <c r="Z713" s="87"/>
    </row>
    <row r="714" ht="15.75" customHeight="1">
      <c r="A714" s="87"/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7"/>
      <c r="M714" s="87"/>
      <c r="N714" s="87"/>
      <c r="O714" s="87"/>
      <c r="P714" s="87"/>
      <c r="Q714" s="87"/>
      <c r="R714" s="87"/>
      <c r="S714" s="87"/>
      <c r="T714" s="87"/>
      <c r="U714" s="87"/>
      <c r="V714" s="87"/>
      <c r="W714" s="87"/>
      <c r="X714" s="87"/>
      <c r="Y714" s="87"/>
      <c r="Z714" s="87"/>
    </row>
    <row r="715" ht="15.75" customHeight="1">
      <c r="A715" s="87"/>
      <c r="B715" s="87"/>
      <c r="C715" s="87"/>
      <c r="D715" s="87"/>
      <c r="E715" s="87"/>
      <c r="F715" s="87"/>
      <c r="G715" s="87"/>
      <c r="H715" s="87"/>
      <c r="I715" s="87"/>
      <c r="J715" s="87"/>
      <c r="K715" s="87"/>
      <c r="L715" s="87"/>
      <c r="M715" s="87"/>
      <c r="N715" s="87"/>
      <c r="O715" s="87"/>
      <c r="P715" s="87"/>
      <c r="Q715" s="87"/>
      <c r="R715" s="87"/>
      <c r="S715" s="87"/>
      <c r="T715" s="87"/>
      <c r="U715" s="87"/>
      <c r="V715" s="87"/>
      <c r="W715" s="87"/>
      <c r="X715" s="87"/>
      <c r="Y715" s="87"/>
      <c r="Z715" s="87"/>
    </row>
    <row r="716" ht="15.75" customHeight="1">
      <c r="A716" s="87"/>
      <c r="B716" s="87"/>
      <c r="C716" s="87"/>
      <c r="D716" s="87"/>
      <c r="E716" s="87"/>
      <c r="F716" s="87"/>
      <c r="G716" s="87"/>
      <c r="H716" s="87"/>
      <c r="I716" s="87"/>
      <c r="J716" s="87"/>
      <c r="K716" s="87"/>
      <c r="L716" s="87"/>
      <c r="M716" s="87"/>
      <c r="N716" s="87"/>
      <c r="O716" s="87"/>
      <c r="P716" s="87"/>
      <c r="Q716" s="87"/>
      <c r="R716" s="87"/>
      <c r="S716" s="87"/>
      <c r="T716" s="87"/>
      <c r="U716" s="87"/>
      <c r="V716" s="87"/>
      <c r="W716" s="87"/>
      <c r="X716" s="87"/>
      <c r="Y716" s="87"/>
      <c r="Z716" s="87"/>
    </row>
    <row r="717" ht="15.75" customHeight="1">
      <c r="A717" s="87"/>
      <c r="B717" s="87"/>
      <c r="C717" s="87"/>
      <c r="D717" s="87"/>
      <c r="E717" s="87"/>
      <c r="F717" s="87"/>
      <c r="G717" s="87"/>
      <c r="H717" s="87"/>
      <c r="I717" s="87"/>
      <c r="J717" s="87"/>
      <c r="K717" s="87"/>
      <c r="L717" s="87"/>
      <c r="M717" s="87"/>
      <c r="N717" s="87"/>
      <c r="O717" s="87"/>
      <c r="P717" s="87"/>
      <c r="Q717" s="87"/>
      <c r="R717" s="87"/>
      <c r="S717" s="87"/>
      <c r="T717" s="87"/>
      <c r="U717" s="87"/>
      <c r="V717" s="87"/>
      <c r="W717" s="87"/>
      <c r="X717" s="87"/>
      <c r="Y717" s="87"/>
      <c r="Z717" s="87"/>
    </row>
    <row r="718" ht="15.75" customHeight="1">
      <c r="A718" s="87"/>
      <c r="B718" s="87"/>
      <c r="C718" s="87"/>
      <c r="D718" s="87"/>
      <c r="E718" s="87"/>
      <c r="F718" s="87"/>
      <c r="G718" s="87"/>
      <c r="H718" s="87"/>
      <c r="I718" s="87"/>
      <c r="J718" s="87"/>
      <c r="K718" s="87"/>
      <c r="L718" s="87"/>
      <c r="M718" s="87"/>
      <c r="N718" s="87"/>
      <c r="O718" s="87"/>
      <c r="P718" s="87"/>
      <c r="Q718" s="87"/>
      <c r="R718" s="87"/>
      <c r="S718" s="87"/>
      <c r="T718" s="87"/>
      <c r="U718" s="87"/>
      <c r="V718" s="87"/>
      <c r="W718" s="87"/>
      <c r="X718" s="87"/>
      <c r="Y718" s="87"/>
      <c r="Z718" s="87"/>
    </row>
    <row r="719" ht="15.75" customHeight="1">
      <c r="A719" s="87"/>
      <c r="B719" s="87"/>
      <c r="C719" s="87"/>
      <c r="D719" s="87"/>
      <c r="E719" s="87"/>
      <c r="F719" s="87"/>
      <c r="G719" s="87"/>
      <c r="H719" s="87"/>
      <c r="I719" s="87"/>
      <c r="J719" s="87"/>
      <c r="K719" s="87"/>
      <c r="L719" s="87"/>
      <c r="M719" s="87"/>
      <c r="N719" s="87"/>
      <c r="O719" s="87"/>
      <c r="P719" s="87"/>
      <c r="Q719" s="87"/>
      <c r="R719" s="87"/>
      <c r="S719" s="87"/>
      <c r="T719" s="87"/>
      <c r="U719" s="87"/>
      <c r="V719" s="87"/>
      <c r="W719" s="87"/>
      <c r="X719" s="87"/>
      <c r="Y719" s="87"/>
      <c r="Z719" s="87"/>
    </row>
    <row r="720" ht="15.75" customHeight="1">
      <c r="A720" s="87"/>
      <c r="B720" s="87"/>
      <c r="C720" s="87"/>
      <c r="D720" s="87"/>
      <c r="E720" s="87"/>
      <c r="F720" s="87"/>
      <c r="G720" s="87"/>
      <c r="H720" s="87"/>
      <c r="I720" s="87"/>
      <c r="J720" s="87"/>
      <c r="K720" s="87"/>
      <c r="L720" s="87"/>
      <c r="M720" s="87"/>
      <c r="N720" s="87"/>
      <c r="O720" s="87"/>
      <c r="P720" s="87"/>
      <c r="Q720" s="87"/>
      <c r="R720" s="87"/>
      <c r="S720" s="87"/>
      <c r="T720" s="87"/>
      <c r="U720" s="87"/>
      <c r="V720" s="87"/>
      <c r="W720" s="87"/>
      <c r="X720" s="87"/>
      <c r="Y720" s="87"/>
      <c r="Z720" s="87"/>
    </row>
    <row r="721" ht="15.75" customHeight="1">
      <c r="A721" s="87"/>
      <c r="B721" s="87"/>
      <c r="C721" s="87"/>
      <c r="D721" s="87"/>
      <c r="E721" s="87"/>
      <c r="F721" s="87"/>
      <c r="G721" s="87"/>
      <c r="H721" s="87"/>
      <c r="I721" s="87"/>
      <c r="J721" s="87"/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7"/>
      <c r="V721" s="87"/>
      <c r="W721" s="87"/>
      <c r="X721" s="87"/>
      <c r="Y721" s="87"/>
      <c r="Z721" s="87"/>
    </row>
    <row r="722" ht="15.75" customHeight="1">
      <c r="A722" s="87"/>
      <c r="B722" s="87"/>
      <c r="C722" s="87"/>
      <c r="D722" s="87"/>
      <c r="E722" s="87"/>
      <c r="F722" s="87"/>
      <c r="G722" s="87"/>
      <c r="H722" s="87"/>
      <c r="I722" s="87"/>
      <c r="J722" s="87"/>
      <c r="K722" s="87"/>
      <c r="L722" s="87"/>
      <c r="M722" s="87"/>
      <c r="N722" s="87"/>
      <c r="O722" s="87"/>
      <c r="P722" s="87"/>
      <c r="Q722" s="87"/>
      <c r="R722" s="87"/>
      <c r="S722" s="87"/>
      <c r="T722" s="87"/>
      <c r="U722" s="87"/>
      <c r="V722" s="87"/>
      <c r="W722" s="87"/>
      <c r="X722" s="87"/>
      <c r="Y722" s="87"/>
      <c r="Z722" s="87"/>
    </row>
    <row r="723" ht="15.75" customHeight="1">
      <c r="A723" s="87"/>
      <c r="B723" s="87"/>
      <c r="C723" s="87"/>
      <c r="D723" s="87"/>
      <c r="E723" s="87"/>
      <c r="F723" s="87"/>
      <c r="G723" s="87"/>
      <c r="H723" s="87"/>
      <c r="I723" s="87"/>
      <c r="J723" s="87"/>
      <c r="K723" s="87"/>
      <c r="L723" s="87"/>
      <c r="M723" s="87"/>
      <c r="N723" s="87"/>
      <c r="O723" s="87"/>
      <c r="P723" s="87"/>
      <c r="Q723" s="87"/>
      <c r="R723" s="87"/>
      <c r="S723" s="87"/>
      <c r="T723" s="87"/>
      <c r="U723" s="87"/>
      <c r="V723" s="87"/>
      <c r="W723" s="87"/>
      <c r="X723" s="87"/>
      <c r="Y723" s="87"/>
      <c r="Z723" s="87"/>
    </row>
    <row r="724" ht="15.75" customHeight="1">
      <c r="A724" s="87"/>
      <c r="B724" s="87"/>
      <c r="C724" s="87"/>
      <c r="D724" s="87"/>
      <c r="E724" s="87"/>
      <c r="F724" s="87"/>
      <c r="G724" s="87"/>
      <c r="H724" s="87"/>
      <c r="I724" s="87"/>
      <c r="J724" s="87"/>
      <c r="K724" s="87"/>
      <c r="L724" s="87"/>
      <c r="M724" s="87"/>
      <c r="N724" s="87"/>
      <c r="O724" s="87"/>
      <c r="P724" s="87"/>
      <c r="Q724" s="87"/>
      <c r="R724" s="87"/>
      <c r="S724" s="87"/>
      <c r="T724" s="87"/>
      <c r="U724" s="87"/>
      <c r="V724" s="87"/>
      <c r="W724" s="87"/>
      <c r="X724" s="87"/>
      <c r="Y724" s="87"/>
      <c r="Z724" s="87"/>
    </row>
    <row r="725" ht="15.75" customHeight="1">
      <c r="A725" s="87"/>
      <c r="B725" s="87"/>
      <c r="C725" s="87"/>
      <c r="D725" s="87"/>
      <c r="E725" s="87"/>
      <c r="F725" s="87"/>
      <c r="G725" s="87"/>
      <c r="H725" s="87"/>
      <c r="I725" s="87"/>
      <c r="J725" s="87"/>
      <c r="K725" s="87"/>
      <c r="L725" s="87"/>
      <c r="M725" s="87"/>
      <c r="N725" s="87"/>
      <c r="O725" s="87"/>
      <c r="P725" s="87"/>
      <c r="Q725" s="87"/>
      <c r="R725" s="87"/>
      <c r="S725" s="87"/>
      <c r="T725" s="87"/>
      <c r="U725" s="87"/>
      <c r="V725" s="87"/>
      <c r="W725" s="87"/>
      <c r="X725" s="87"/>
      <c r="Y725" s="87"/>
      <c r="Z725" s="87"/>
    </row>
    <row r="726" ht="15.75" customHeight="1">
      <c r="A726" s="87"/>
      <c r="B726" s="87"/>
      <c r="C726" s="87"/>
      <c r="D726" s="87"/>
      <c r="E726" s="87"/>
      <c r="F726" s="87"/>
      <c r="G726" s="87"/>
      <c r="H726" s="87"/>
      <c r="I726" s="87"/>
      <c r="J726" s="87"/>
      <c r="K726" s="87"/>
      <c r="L726" s="87"/>
      <c r="M726" s="87"/>
      <c r="N726" s="87"/>
      <c r="O726" s="87"/>
      <c r="P726" s="87"/>
      <c r="Q726" s="87"/>
      <c r="R726" s="87"/>
      <c r="S726" s="87"/>
      <c r="T726" s="87"/>
      <c r="U726" s="87"/>
      <c r="V726" s="87"/>
      <c r="W726" s="87"/>
      <c r="X726" s="87"/>
      <c r="Y726" s="87"/>
      <c r="Z726" s="87"/>
    </row>
    <row r="727" ht="15.75" customHeight="1">
      <c r="A727" s="87"/>
      <c r="B727" s="87"/>
      <c r="C727" s="87"/>
      <c r="D727" s="87"/>
      <c r="E727" s="87"/>
      <c r="F727" s="87"/>
      <c r="G727" s="87"/>
      <c r="H727" s="87"/>
      <c r="I727" s="87"/>
      <c r="J727" s="87"/>
      <c r="K727" s="87"/>
      <c r="L727" s="87"/>
      <c r="M727" s="87"/>
      <c r="N727" s="87"/>
      <c r="O727" s="87"/>
      <c r="P727" s="87"/>
      <c r="Q727" s="87"/>
      <c r="R727" s="87"/>
      <c r="S727" s="87"/>
      <c r="T727" s="87"/>
      <c r="U727" s="87"/>
      <c r="V727" s="87"/>
      <c r="W727" s="87"/>
      <c r="X727" s="87"/>
      <c r="Y727" s="87"/>
      <c r="Z727" s="87"/>
    </row>
    <row r="728" ht="15.75" customHeight="1">
      <c r="A728" s="87"/>
      <c r="B728" s="87"/>
      <c r="C728" s="87"/>
      <c r="D728" s="87"/>
      <c r="E728" s="87"/>
      <c r="F728" s="87"/>
      <c r="G728" s="87"/>
      <c r="H728" s="87"/>
      <c r="I728" s="87"/>
      <c r="J728" s="87"/>
      <c r="K728" s="87"/>
      <c r="L728" s="87"/>
      <c r="M728" s="87"/>
      <c r="N728" s="87"/>
      <c r="O728" s="87"/>
      <c r="P728" s="87"/>
      <c r="Q728" s="87"/>
      <c r="R728" s="87"/>
      <c r="S728" s="87"/>
      <c r="T728" s="87"/>
      <c r="U728" s="87"/>
      <c r="V728" s="87"/>
      <c r="W728" s="87"/>
      <c r="X728" s="87"/>
      <c r="Y728" s="87"/>
      <c r="Z728" s="87"/>
    </row>
    <row r="729" ht="15.75" customHeight="1">
      <c r="A729" s="87"/>
      <c r="B729" s="87"/>
      <c r="C729" s="87"/>
      <c r="D729" s="87"/>
      <c r="E729" s="87"/>
      <c r="F729" s="87"/>
      <c r="G729" s="87"/>
      <c r="H729" s="87"/>
      <c r="I729" s="87"/>
      <c r="J729" s="87"/>
      <c r="K729" s="87"/>
      <c r="L729" s="87"/>
      <c r="M729" s="87"/>
      <c r="N729" s="87"/>
      <c r="O729" s="87"/>
      <c r="P729" s="87"/>
      <c r="Q729" s="87"/>
      <c r="R729" s="87"/>
      <c r="S729" s="87"/>
      <c r="T729" s="87"/>
      <c r="U729" s="87"/>
      <c r="V729" s="87"/>
      <c r="W729" s="87"/>
      <c r="X729" s="87"/>
      <c r="Y729" s="87"/>
      <c r="Z729" s="87"/>
    </row>
    <row r="730" ht="15.75" customHeight="1">
      <c r="A730" s="87"/>
      <c r="B730" s="87"/>
      <c r="C730" s="87"/>
      <c r="D730" s="87"/>
      <c r="E730" s="87"/>
      <c r="F730" s="87"/>
      <c r="G730" s="87"/>
      <c r="H730" s="87"/>
      <c r="I730" s="87"/>
      <c r="J730" s="87"/>
      <c r="K730" s="87"/>
      <c r="L730" s="87"/>
      <c r="M730" s="87"/>
      <c r="N730" s="87"/>
      <c r="O730" s="87"/>
      <c r="P730" s="87"/>
      <c r="Q730" s="87"/>
      <c r="R730" s="87"/>
      <c r="S730" s="87"/>
      <c r="T730" s="87"/>
      <c r="U730" s="87"/>
      <c r="V730" s="87"/>
      <c r="W730" s="87"/>
      <c r="X730" s="87"/>
      <c r="Y730" s="87"/>
      <c r="Z730" s="87"/>
    </row>
    <row r="731" ht="15.75" customHeight="1">
      <c r="A731" s="87"/>
      <c r="B731" s="87"/>
      <c r="C731" s="87"/>
      <c r="D731" s="87"/>
      <c r="E731" s="87"/>
      <c r="F731" s="87"/>
      <c r="G731" s="87"/>
      <c r="H731" s="87"/>
      <c r="I731" s="87"/>
      <c r="J731" s="87"/>
      <c r="K731" s="87"/>
      <c r="L731" s="87"/>
      <c r="M731" s="87"/>
      <c r="N731" s="87"/>
      <c r="O731" s="87"/>
      <c r="P731" s="87"/>
      <c r="Q731" s="87"/>
      <c r="R731" s="87"/>
      <c r="S731" s="87"/>
      <c r="T731" s="87"/>
      <c r="U731" s="87"/>
      <c r="V731" s="87"/>
      <c r="W731" s="87"/>
      <c r="X731" s="87"/>
      <c r="Y731" s="87"/>
      <c r="Z731" s="87"/>
    </row>
    <row r="732" ht="15.75" customHeight="1">
      <c r="A732" s="87"/>
      <c r="B732" s="87"/>
      <c r="C732" s="87"/>
      <c r="D732" s="87"/>
      <c r="E732" s="87"/>
      <c r="F732" s="87"/>
      <c r="G732" s="87"/>
      <c r="H732" s="87"/>
      <c r="I732" s="87"/>
      <c r="J732" s="87"/>
      <c r="K732" s="87"/>
      <c r="L732" s="87"/>
      <c r="M732" s="87"/>
      <c r="N732" s="87"/>
      <c r="O732" s="87"/>
      <c r="P732" s="87"/>
      <c r="Q732" s="87"/>
      <c r="R732" s="87"/>
      <c r="S732" s="87"/>
      <c r="T732" s="87"/>
      <c r="U732" s="87"/>
      <c r="V732" s="87"/>
      <c r="W732" s="87"/>
      <c r="X732" s="87"/>
      <c r="Y732" s="87"/>
      <c r="Z732" s="87"/>
    </row>
    <row r="733" ht="15.75" customHeight="1">
      <c r="A733" s="87"/>
      <c r="B733" s="87"/>
      <c r="C733" s="87"/>
      <c r="D733" s="87"/>
      <c r="E733" s="87"/>
      <c r="F733" s="87"/>
      <c r="G733" s="87"/>
      <c r="H733" s="87"/>
      <c r="I733" s="87"/>
      <c r="J733" s="87"/>
      <c r="K733" s="87"/>
      <c r="L733" s="87"/>
      <c r="M733" s="87"/>
      <c r="N733" s="87"/>
      <c r="O733" s="87"/>
      <c r="P733" s="87"/>
      <c r="Q733" s="87"/>
      <c r="R733" s="87"/>
      <c r="S733" s="87"/>
      <c r="T733" s="87"/>
      <c r="U733" s="87"/>
      <c r="V733" s="87"/>
      <c r="W733" s="87"/>
      <c r="X733" s="87"/>
      <c r="Y733" s="87"/>
      <c r="Z733" s="87"/>
    </row>
    <row r="734" ht="15.75" customHeight="1">
      <c r="A734" s="87"/>
      <c r="B734" s="87"/>
      <c r="C734" s="87"/>
      <c r="D734" s="87"/>
      <c r="E734" s="87"/>
      <c r="F734" s="87"/>
      <c r="G734" s="87"/>
      <c r="H734" s="87"/>
      <c r="I734" s="87"/>
      <c r="J734" s="87"/>
      <c r="K734" s="87"/>
      <c r="L734" s="87"/>
      <c r="M734" s="87"/>
      <c r="N734" s="87"/>
      <c r="O734" s="87"/>
      <c r="P734" s="87"/>
      <c r="Q734" s="87"/>
      <c r="R734" s="87"/>
      <c r="S734" s="87"/>
      <c r="T734" s="87"/>
      <c r="U734" s="87"/>
      <c r="V734" s="87"/>
      <c r="W734" s="87"/>
      <c r="X734" s="87"/>
      <c r="Y734" s="87"/>
      <c r="Z734" s="87"/>
    </row>
    <row r="735" ht="15.75" customHeight="1">
      <c r="A735" s="87"/>
      <c r="B735" s="87"/>
      <c r="C735" s="87"/>
      <c r="D735" s="87"/>
      <c r="E735" s="87"/>
      <c r="F735" s="87"/>
      <c r="G735" s="87"/>
      <c r="H735" s="87"/>
      <c r="I735" s="87"/>
      <c r="J735" s="87"/>
      <c r="K735" s="87"/>
      <c r="L735" s="87"/>
      <c r="M735" s="87"/>
      <c r="N735" s="87"/>
      <c r="O735" s="87"/>
      <c r="P735" s="87"/>
      <c r="Q735" s="87"/>
      <c r="R735" s="87"/>
      <c r="S735" s="87"/>
      <c r="T735" s="87"/>
      <c r="U735" s="87"/>
      <c r="V735" s="87"/>
      <c r="W735" s="87"/>
      <c r="X735" s="87"/>
      <c r="Y735" s="87"/>
      <c r="Z735" s="87"/>
    </row>
    <row r="736" ht="15.75" customHeight="1">
      <c r="A736" s="87"/>
      <c r="B736" s="87"/>
      <c r="C736" s="87"/>
      <c r="D736" s="87"/>
      <c r="E736" s="87"/>
      <c r="F736" s="87"/>
      <c r="G736" s="87"/>
      <c r="H736" s="87"/>
      <c r="I736" s="87"/>
      <c r="J736" s="87"/>
      <c r="K736" s="87"/>
      <c r="L736" s="87"/>
      <c r="M736" s="87"/>
      <c r="N736" s="87"/>
      <c r="O736" s="87"/>
      <c r="P736" s="87"/>
      <c r="Q736" s="87"/>
      <c r="R736" s="87"/>
      <c r="S736" s="87"/>
      <c r="T736" s="87"/>
      <c r="U736" s="87"/>
      <c r="V736" s="87"/>
      <c r="W736" s="87"/>
      <c r="X736" s="87"/>
      <c r="Y736" s="87"/>
      <c r="Z736" s="87"/>
    </row>
    <row r="737" ht="15.75" customHeight="1">
      <c r="A737" s="87"/>
      <c r="B737" s="87"/>
      <c r="C737" s="87"/>
      <c r="D737" s="87"/>
      <c r="E737" s="87"/>
      <c r="F737" s="87"/>
      <c r="G737" s="87"/>
      <c r="H737" s="87"/>
      <c r="I737" s="87"/>
      <c r="J737" s="87"/>
      <c r="K737" s="87"/>
      <c r="L737" s="87"/>
      <c r="M737" s="87"/>
      <c r="N737" s="87"/>
      <c r="O737" s="87"/>
      <c r="P737" s="87"/>
      <c r="Q737" s="87"/>
      <c r="R737" s="87"/>
      <c r="S737" s="87"/>
      <c r="T737" s="87"/>
      <c r="U737" s="87"/>
      <c r="V737" s="87"/>
      <c r="W737" s="87"/>
      <c r="X737" s="87"/>
      <c r="Y737" s="87"/>
      <c r="Z737" s="87"/>
    </row>
    <row r="738" ht="15.75" customHeight="1">
      <c r="A738" s="87"/>
      <c r="B738" s="87"/>
      <c r="C738" s="87"/>
      <c r="D738" s="87"/>
      <c r="E738" s="87"/>
      <c r="F738" s="87"/>
      <c r="G738" s="87"/>
      <c r="H738" s="87"/>
      <c r="I738" s="87"/>
      <c r="J738" s="87"/>
      <c r="K738" s="87"/>
      <c r="L738" s="87"/>
      <c r="M738" s="87"/>
      <c r="N738" s="87"/>
      <c r="O738" s="87"/>
      <c r="P738" s="87"/>
      <c r="Q738" s="87"/>
      <c r="R738" s="87"/>
      <c r="S738" s="87"/>
      <c r="T738" s="87"/>
      <c r="U738" s="87"/>
      <c r="V738" s="87"/>
      <c r="W738" s="87"/>
      <c r="X738" s="87"/>
      <c r="Y738" s="87"/>
      <c r="Z738" s="87"/>
    </row>
    <row r="739" ht="15.75" customHeight="1">
      <c r="A739" s="87"/>
      <c r="B739" s="87"/>
      <c r="C739" s="87"/>
      <c r="D739" s="87"/>
      <c r="E739" s="87"/>
      <c r="F739" s="87"/>
      <c r="G739" s="87"/>
      <c r="H739" s="87"/>
      <c r="I739" s="87"/>
      <c r="J739" s="87"/>
      <c r="K739" s="87"/>
      <c r="L739" s="87"/>
      <c r="M739" s="87"/>
      <c r="N739" s="87"/>
      <c r="O739" s="87"/>
      <c r="P739" s="87"/>
      <c r="Q739" s="87"/>
      <c r="R739" s="87"/>
      <c r="S739" s="87"/>
      <c r="T739" s="87"/>
      <c r="U739" s="87"/>
      <c r="V739" s="87"/>
      <c r="W739" s="87"/>
      <c r="X739" s="87"/>
      <c r="Y739" s="87"/>
      <c r="Z739" s="87"/>
    </row>
    <row r="740" ht="15.75" customHeight="1">
      <c r="A740" s="87"/>
      <c r="B740" s="87"/>
      <c r="C740" s="87"/>
      <c r="D740" s="87"/>
      <c r="E740" s="87"/>
      <c r="F740" s="87"/>
      <c r="G740" s="87"/>
      <c r="H740" s="87"/>
      <c r="I740" s="87"/>
      <c r="J740" s="87"/>
      <c r="K740" s="87"/>
      <c r="L740" s="87"/>
      <c r="M740" s="87"/>
      <c r="N740" s="87"/>
      <c r="O740" s="87"/>
      <c r="P740" s="87"/>
      <c r="Q740" s="87"/>
      <c r="R740" s="87"/>
      <c r="S740" s="87"/>
      <c r="T740" s="87"/>
      <c r="U740" s="87"/>
      <c r="V740" s="87"/>
      <c r="W740" s="87"/>
      <c r="X740" s="87"/>
      <c r="Y740" s="87"/>
      <c r="Z740" s="87"/>
    </row>
    <row r="741" ht="15.75" customHeight="1">
      <c r="A741" s="87"/>
      <c r="B741" s="87"/>
      <c r="C741" s="87"/>
      <c r="D741" s="87"/>
      <c r="E741" s="87"/>
      <c r="F741" s="87"/>
      <c r="G741" s="87"/>
      <c r="H741" s="87"/>
      <c r="I741" s="87"/>
      <c r="J741" s="87"/>
      <c r="K741" s="87"/>
      <c r="L741" s="87"/>
      <c r="M741" s="87"/>
      <c r="N741" s="87"/>
      <c r="O741" s="87"/>
      <c r="P741" s="87"/>
      <c r="Q741" s="87"/>
      <c r="R741" s="87"/>
      <c r="S741" s="87"/>
      <c r="T741" s="87"/>
      <c r="U741" s="87"/>
      <c r="V741" s="87"/>
      <c r="W741" s="87"/>
      <c r="X741" s="87"/>
      <c r="Y741" s="87"/>
      <c r="Z741" s="87"/>
    </row>
    <row r="742" ht="15.75" customHeight="1">
      <c r="A742" s="87"/>
      <c r="B742" s="87"/>
      <c r="C742" s="87"/>
      <c r="D742" s="87"/>
      <c r="E742" s="87"/>
      <c r="F742" s="87"/>
      <c r="G742" s="87"/>
      <c r="H742" s="87"/>
      <c r="I742" s="87"/>
      <c r="J742" s="87"/>
      <c r="K742" s="87"/>
      <c r="L742" s="87"/>
      <c r="M742" s="87"/>
      <c r="N742" s="87"/>
      <c r="O742" s="87"/>
      <c r="P742" s="87"/>
      <c r="Q742" s="87"/>
      <c r="R742" s="87"/>
      <c r="S742" s="87"/>
      <c r="T742" s="87"/>
      <c r="U742" s="87"/>
      <c r="V742" s="87"/>
      <c r="W742" s="87"/>
      <c r="X742" s="87"/>
      <c r="Y742" s="87"/>
      <c r="Z742" s="87"/>
    </row>
    <row r="743" ht="15.75" customHeight="1">
      <c r="A743" s="87"/>
      <c r="B743" s="87"/>
      <c r="C743" s="87"/>
      <c r="D743" s="87"/>
      <c r="E743" s="87"/>
      <c r="F743" s="87"/>
      <c r="G743" s="87"/>
      <c r="H743" s="87"/>
      <c r="I743" s="87"/>
      <c r="J743" s="87"/>
      <c r="K743" s="87"/>
      <c r="L743" s="87"/>
      <c r="M743" s="87"/>
      <c r="N743" s="87"/>
      <c r="O743" s="87"/>
      <c r="P743" s="87"/>
      <c r="Q743" s="87"/>
      <c r="R743" s="87"/>
      <c r="S743" s="87"/>
      <c r="T743" s="87"/>
      <c r="U743" s="87"/>
      <c r="V743" s="87"/>
      <c r="W743" s="87"/>
      <c r="X743" s="87"/>
      <c r="Y743" s="87"/>
      <c r="Z743" s="87"/>
    </row>
    <row r="744" ht="15.75" customHeight="1">
      <c r="A744" s="87"/>
      <c r="B744" s="87"/>
      <c r="C744" s="87"/>
      <c r="D744" s="87"/>
      <c r="E744" s="87"/>
      <c r="F744" s="87"/>
      <c r="G744" s="87"/>
      <c r="H744" s="87"/>
      <c r="I744" s="87"/>
      <c r="J744" s="87"/>
      <c r="K744" s="87"/>
      <c r="L744" s="87"/>
      <c r="M744" s="87"/>
      <c r="N744" s="87"/>
      <c r="O744" s="87"/>
      <c r="P744" s="87"/>
      <c r="Q744" s="87"/>
      <c r="R744" s="87"/>
      <c r="S744" s="87"/>
      <c r="T744" s="87"/>
      <c r="U744" s="87"/>
      <c r="V744" s="87"/>
      <c r="W744" s="87"/>
      <c r="X744" s="87"/>
      <c r="Y744" s="87"/>
      <c r="Z744" s="87"/>
    </row>
    <row r="745" ht="15.75" customHeight="1">
      <c r="A745" s="87"/>
      <c r="B745" s="87"/>
      <c r="C745" s="87"/>
      <c r="D745" s="87"/>
      <c r="E745" s="87"/>
      <c r="F745" s="87"/>
      <c r="G745" s="87"/>
      <c r="H745" s="87"/>
      <c r="I745" s="87"/>
      <c r="J745" s="87"/>
      <c r="K745" s="87"/>
      <c r="L745" s="87"/>
      <c r="M745" s="87"/>
      <c r="N745" s="87"/>
      <c r="O745" s="87"/>
      <c r="P745" s="87"/>
      <c r="Q745" s="87"/>
      <c r="R745" s="87"/>
      <c r="S745" s="87"/>
      <c r="T745" s="87"/>
      <c r="U745" s="87"/>
      <c r="V745" s="87"/>
      <c r="W745" s="87"/>
      <c r="X745" s="87"/>
      <c r="Y745" s="87"/>
      <c r="Z745" s="87"/>
    </row>
    <row r="746" ht="15.75" customHeight="1">
      <c r="A746" s="87"/>
      <c r="B746" s="87"/>
      <c r="C746" s="87"/>
      <c r="D746" s="87"/>
      <c r="E746" s="87"/>
      <c r="F746" s="87"/>
      <c r="G746" s="87"/>
      <c r="H746" s="87"/>
      <c r="I746" s="87"/>
      <c r="J746" s="87"/>
      <c r="K746" s="87"/>
      <c r="L746" s="87"/>
      <c r="M746" s="87"/>
      <c r="N746" s="87"/>
      <c r="O746" s="87"/>
      <c r="P746" s="87"/>
      <c r="Q746" s="87"/>
      <c r="R746" s="87"/>
      <c r="S746" s="87"/>
      <c r="T746" s="87"/>
      <c r="U746" s="87"/>
      <c r="V746" s="87"/>
      <c r="W746" s="87"/>
      <c r="X746" s="87"/>
      <c r="Y746" s="87"/>
      <c r="Z746" s="87"/>
    </row>
    <row r="747" ht="15.75" customHeight="1">
      <c r="A747" s="87"/>
      <c r="B747" s="87"/>
      <c r="C747" s="87"/>
      <c r="D747" s="87"/>
      <c r="E747" s="87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  <c r="Z747" s="87"/>
    </row>
    <row r="748" ht="15.75" customHeight="1">
      <c r="A748" s="87"/>
      <c r="B748" s="87"/>
      <c r="C748" s="87"/>
      <c r="D748" s="87"/>
      <c r="E748" s="87"/>
      <c r="F748" s="87"/>
      <c r="G748" s="87"/>
      <c r="H748" s="87"/>
      <c r="I748" s="87"/>
      <c r="J748" s="87"/>
      <c r="K748" s="87"/>
      <c r="L748" s="87"/>
      <c r="M748" s="87"/>
      <c r="N748" s="87"/>
      <c r="O748" s="87"/>
      <c r="P748" s="87"/>
      <c r="Q748" s="87"/>
      <c r="R748" s="87"/>
      <c r="S748" s="87"/>
      <c r="T748" s="87"/>
      <c r="U748" s="87"/>
      <c r="V748" s="87"/>
      <c r="W748" s="87"/>
      <c r="X748" s="87"/>
      <c r="Y748" s="87"/>
      <c r="Z748" s="87"/>
    </row>
    <row r="749" ht="15.75" customHeight="1">
      <c r="A749" s="87"/>
      <c r="B749" s="87"/>
      <c r="C749" s="87"/>
      <c r="D749" s="87"/>
      <c r="E749" s="87"/>
      <c r="F749" s="87"/>
      <c r="G749" s="87"/>
      <c r="H749" s="87"/>
      <c r="I749" s="87"/>
      <c r="J749" s="87"/>
      <c r="K749" s="87"/>
      <c r="L749" s="87"/>
      <c r="M749" s="87"/>
      <c r="N749" s="87"/>
      <c r="O749" s="87"/>
      <c r="P749" s="87"/>
      <c r="Q749" s="87"/>
      <c r="R749" s="87"/>
      <c r="S749" s="87"/>
      <c r="T749" s="87"/>
      <c r="U749" s="87"/>
      <c r="V749" s="87"/>
      <c r="W749" s="87"/>
      <c r="X749" s="87"/>
      <c r="Y749" s="87"/>
      <c r="Z749" s="87"/>
    </row>
    <row r="750" ht="15.75" customHeight="1">
      <c r="A750" s="87"/>
      <c r="B750" s="87"/>
      <c r="C750" s="87"/>
      <c r="D750" s="87"/>
      <c r="E750" s="87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87"/>
      <c r="Q750" s="87"/>
      <c r="R750" s="87"/>
      <c r="S750" s="87"/>
      <c r="T750" s="87"/>
      <c r="U750" s="87"/>
      <c r="V750" s="87"/>
      <c r="W750" s="87"/>
      <c r="X750" s="87"/>
      <c r="Y750" s="87"/>
      <c r="Z750" s="87"/>
    </row>
    <row r="751" ht="15.75" customHeight="1">
      <c r="A751" s="87"/>
      <c r="B751" s="87"/>
      <c r="C751" s="87"/>
      <c r="D751" s="87"/>
      <c r="E751" s="87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87"/>
      <c r="Q751" s="87"/>
      <c r="R751" s="87"/>
      <c r="S751" s="87"/>
      <c r="T751" s="87"/>
      <c r="U751" s="87"/>
      <c r="V751" s="87"/>
      <c r="W751" s="87"/>
      <c r="X751" s="87"/>
      <c r="Y751" s="87"/>
      <c r="Z751" s="87"/>
    </row>
    <row r="752" ht="15.75" customHeight="1">
      <c r="A752" s="87"/>
      <c r="B752" s="87"/>
      <c r="C752" s="87"/>
      <c r="D752" s="87"/>
      <c r="E752" s="87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87"/>
      <c r="Q752" s="87"/>
      <c r="R752" s="87"/>
      <c r="S752" s="87"/>
      <c r="T752" s="87"/>
      <c r="U752" s="87"/>
      <c r="V752" s="87"/>
      <c r="W752" s="87"/>
      <c r="X752" s="87"/>
      <c r="Y752" s="87"/>
      <c r="Z752" s="87"/>
    </row>
    <row r="753" ht="15.75" customHeight="1">
      <c r="A753" s="87"/>
      <c r="B753" s="87"/>
      <c r="C753" s="87"/>
      <c r="D753" s="87"/>
      <c r="E753" s="87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87"/>
      <c r="Q753" s="87"/>
      <c r="R753" s="87"/>
      <c r="S753" s="87"/>
      <c r="T753" s="87"/>
      <c r="U753" s="87"/>
      <c r="V753" s="87"/>
      <c r="W753" s="87"/>
      <c r="X753" s="87"/>
      <c r="Y753" s="87"/>
      <c r="Z753" s="87"/>
    </row>
    <row r="754" ht="15.75" customHeight="1">
      <c r="A754" s="87"/>
      <c r="B754" s="87"/>
      <c r="C754" s="87"/>
      <c r="D754" s="87"/>
      <c r="E754" s="87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87"/>
      <c r="Q754" s="87"/>
      <c r="R754" s="87"/>
      <c r="S754" s="87"/>
      <c r="T754" s="87"/>
      <c r="U754" s="87"/>
      <c r="V754" s="87"/>
      <c r="W754" s="87"/>
      <c r="X754" s="87"/>
      <c r="Y754" s="87"/>
      <c r="Z754" s="87"/>
    </row>
    <row r="755" ht="15.75" customHeight="1">
      <c r="A755" s="87"/>
      <c r="B755" s="87"/>
      <c r="C755" s="87"/>
      <c r="D755" s="87"/>
      <c r="E755" s="87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87"/>
      <c r="Q755" s="87"/>
      <c r="R755" s="87"/>
      <c r="S755" s="87"/>
      <c r="T755" s="87"/>
      <c r="U755" s="87"/>
      <c r="V755" s="87"/>
      <c r="W755" s="87"/>
      <c r="X755" s="87"/>
      <c r="Y755" s="87"/>
      <c r="Z755" s="87"/>
    </row>
    <row r="756" ht="15.75" customHeight="1">
      <c r="A756" s="87"/>
      <c r="B756" s="87"/>
      <c r="C756" s="87"/>
      <c r="D756" s="87"/>
      <c r="E756" s="87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87"/>
      <c r="Q756" s="87"/>
      <c r="R756" s="87"/>
      <c r="S756" s="87"/>
      <c r="T756" s="87"/>
      <c r="U756" s="87"/>
      <c r="V756" s="87"/>
      <c r="W756" s="87"/>
      <c r="X756" s="87"/>
      <c r="Y756" s="87"/>
      <c r="Z756" s="87"/>
    </row>
    <row r="757" ht="15.75" customHeight="1">
      <c r="A757" s="87"/>
      <c r="B757" s="87"/>
      <c r="C757" s="87"/>
      <c r="D757" s="87"/>
      <c r="E757" s="87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87"/>
      <c r="Q757" s="87"/>
      <c r="R757" s="87"/>
      <c r="S757" s="87"/>
      <c r="T757" s="87"/>
      <c r="U757" s="87"/>
      <c r="V757" s="87"/>
      <c r="W757" s="87"/>
      <c r="X757" s="87"/>
      <c r="Y757" s="87"/>
      <c r="Z757" s="87"/>
    </row>
    <row r="758" ht="15.75" customHeight="1">
      <c r="A758" s="87"/>
      <c r="B758" s="87"/>
      <c r="C758" s="87"/>
      <c r="D758" s="87"/>
      <c r="E758" s="87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87"/>
      <c r="Q758" s="87"/>
      <c r="R758" s="87"/>
      <c r="S758" s="87"/>
      <c r="T758" s="87"/>
      <c r="U758" s="87"/>
      <c r="V758" s="87"/>
      <c r="W758" s="87"/>
      <c r="X758" s="87"/>
      <c r="Y758" s="87"/>
      <c r="Z758" s="87"/>
    </row>
    <row r="759" ht="15.75" customHeight="1">
      <c r="A759" s="87"/>
      <c r="B759" s="87"/>
      <c r="C759" s="87"/>
      <c r="D759" s="87"/>
      <c r="E759" s="87"/>
      <c r="F759" s="87"/>
      <c r="G759" s="87"/>
      <c r="H759" s="87"/>
      <c r="I759" s="87"/>
      <c r="J759" s="87"/>
      <c r="K759" s="87"/>
      <c r="L759" s="87"/>
      <c r="M759" s="87"/>
      <c r="N759" s="87"/>
      <c r="O759" s="87"/>
      <c r="P759" s="87"/>
      <c r="Q759" s="87"/>
      <c r="R759" s="87"/>
      <c r="S759" s="87"/>
      <c r="T759" s="87"/>
      <c r="U759" s="87"/>
      <c r="V759" s="87"/>
      <c r="W759" s="87"/>
      <c r="X759" s="87"/>
      <c r="Y759" s="87"/>
      <c r="Z759" s="87"/>
    </row>
    <row r="760" ht="15.75" customHeight="1">
      <c r="A760" s="87"/>
      <c r="B760" s="87"/>
      <c r="C760" s="87"/>
      <c r="D760" s="87"/>
      <c r="E760" s="87"/>
      <c r="F760" s="87"/>
      <c r="G760" s="87"/>
      <c r="H760" s="87"/>
      <c r="I760" s="87"/>
      <c r="J760" s="87"/>
      <c r="K760" s="87"/>
      <c r="L760" s="87"/>
      <c r="M760" s="87"/>
      <c r="N760" s="87"/>
      <c r="O760" s="87"/>
      <c r="P760" s="87"/>
      <c r="Q760" s="87"/>
      <c r="R760" s="87"/>
      <c r="S760" s="87"/>
      <c r="T760" s="87"/>
      <c r="U760" s="87"/>
      <c r="V760" s="87"/>
      <c r="W760" s="87"/>
      <c r="X760" s="87"/>
      <c r="Y760" s="87"/>
      <c r="Z760" s="87"/>
    </row>
    <row r="761" ht="15.75" customHeight="1">
      <c r="A761" s="87"/>
      <c r="B761" s="87"/>
      <c r="C761" s="87"/>
      <c r="D761" s="87"/>
      <c r="E761" s="87"/>
      <c r="F761" s="87"/>
      <c r="G761" s="87"/>
      <c r="H761" s="87"/>
      <c r="I761" s="87"/>
      <c r="J761" s="87"/>
      <c r="K761" s="87"/>
      <c r="L761" s="87"/>
      <c r="M761" s="87"/>
      <c r="N761" s="87"/>
      <c r="O761" s="87"/>
      <c r="P761" s="87"/>
      <c r="Q761" s="87"/>
      <c r="R761" s="87"/>
      <c r="S761" s="87"/>
      <c r="T761" s="87"/>
      <c r="U761" s="87"/>
      <c r="V761" s="87"/>
      <c r="W761" s="87"/>
      <c r="X761" s="87"/>
      <c r="Y761" s="87"/>
      <c r="Z761" s="87"/>
    </row>
    <row r="762" ht="15.75" customHeight="1">
      <c r="A762" s="87"/>
      <c r="B762" s="87"/>
      <c r="C762" s="87"/>
      <c r="D762" s="87"/>
      <c r="E762" s="87"/>
      <c r="F762" s="87"/>
      <c r="G762" s="87"/>
      <c r="H762" s="87"/>
      <c r="I762" s="87"/>
      <c r="J762" s="87"/>
      <c r="K762" s="87"/>
      <c r="L762" s="87"/>
      <c r="M762" s="87"/>
      <c r="N762" s="87"/>
      <c r="O762" s="87"/>
      <c r="P762" s="87"/>
      <c r="Q762" s="87"/>
      <c r="R762" s="87"/>
      <c r="S762" s="87"/>
      <c r="T762" s="87"/>
      <c r="U762" s="87"/>
      <c r="V762" s="87"/>
      <c r="W762" s="87"/>
      <c r="X762" s="87"/>
      <c r="Y762" s="87"/>
      <c r="Z762" s="87"/>
    </row>
    <row r="763" ht="15.75" customHeight="1">
      <c r="A763" s="87"/>
      <c r="B763" s="87"/>
      <c r="C763" s="87"/>
      <c r="D763" s="87"/>
      <c r="E763" s="87"/>
      <c r="F763" s="87"/>
      <c r="G763" s="87"/>
      <c r="H763" s="87"/>
      <c r="I763" s="87"/>
      <c r="J763" s="87"/>
      <c r="K763" s="87"/>
      <c r="L763" s="87"/>
      <c r="M763" s="87"/>
      <c r="N763" s="87"/>
      <c r="O763" s="87"/>
      <c r="P763" s="87"/>
      <c r="Q763" s="87"/>
      <c r="R763" s="87"/>
      <c r="S763" s="87"/>
      <c r="T763" s="87"/>
      <c r="U763" s="87"/>
      <c r="V763" s="87"/>
      <c r="W763" s="87"/>
      <c r="X763" s="87"/>
      <c r="Y763" s="87"/>
      <c r="Z763" s="87"/>
    </row>
    <row r="764" ht="15.75" customHeight="1">
      <c r="A764" s="87"/>
      <c r="B764" s="87"/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87"/>
      <c r="Q764" s="87"/>
      <c r="R764" s="87"/>
      <c r="S764" s="87"/>
      <c r="T764" s="87"/>
      <c r="U764" s="87"/>
      <c r="V764" s="87"/>
      <c r="W764" s="87"/>
      <c r="X764" s="87"/>
      <c r="Y764" s="87"/>
      <c r="Z764" s="87"/>
    </row>
    <row r="765" ht="15.75" customHeight="1">
      <c r="A765" s="87"/>
      <c r="B765" s="87"/>
      <c r="C765" s="87"/>
      <c r="D765" s="87"/>
      <c r="E765" s="87"/>
      <c r="F765" s="87"/>
      <c r="G765" s="87"/>
      <c r="H765" s="87"/>
      <c r="I765" s="87"/>
      <c r="J765" s="87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7"/>
      <c r="V765" s="87"/>
      <c r="W765" s="87"/>
      <c r="X765" s="87"/>
      <c r="Y765" s="87"/>
      <c r="Z765" s="87"/>
    </row>
    <row r="766" ht="15.75" customHeight="1">
      <c r="A766" s="87"/>
      <c r="B766" s="87"/>
      <c r="C766" s="87"/>
      <c r="D766" s="87"/>
      <c r="E766" s="87"/>
      <c r="F766" s="87"/>
      <c r="G766" s="87"/>
      <c r="H766" s="87"/>
      <c r="I766" s="87"/>
      <c r="J766" s="87"/>
      <c r="K766" s="87"/>
      <c r="L766" s="87"/>
      <c r="M766" s="87"/>
      <c r="N766" s="87"/>
      <c r="O766" s="87"/>
      <c r="P766" s="87"/>
      <c r="Q766" s="87"/>
      <c r="R766" s="87"/>
      <c r="S766" s="87"/>
      <c r="T766" s="87"/>
      <c r="U766" s="87"/>
      <c r="V766" s="87"/>
      <c r="W766" s="87"/>
      <c r="X766" s="87"/>
      <c r="Y766" s="87"/>
      <c r="Z766" s="87"/>
    </row>
    <row r="767" ht="15.75" customHeight="1">
      <c r="A767" s="87"/>
      <c r="B767" s="87"/>
      <c r="C767" s="87"/>
      <c r="D767" s="87"/>
      <c r="E767" s="87"/>
      <c r="F767" s="87"/>
      <c r="G767" s="87"/>
      <c r="H767" s="87"/>
      <c r="I767" s="87"/>
      <c r="J767" s="87"/>
      <c r="K767" s="87"/>
      <c r="L767" s="87"/>
      <c r="M767" s="87"/>
      <c r="N767" s="87"/>
      <c r="O767" s="87"/>
      <c r="P767" s="87"/>
      <c r="Q767" s="87"/>
      <c r="R767" s="87"/>
      <c r="S767" s="87"/>
      <c r="T767" s="87"/>
      <c r="U767" s="87"/>
      <c r="V767" s="87"/>
      <c r="W767" s="87"/>
      <c r="X767" s="87"/>
      <c r="Y767" s="87"/>
      <c r="Z767" s="87"/>
    </row>
    <row r="768" ht="15.75" customHeight="1">
      <c r="A768" s="87"/>
      <c r="B768" s="87"/>
      <c r="C768" s="87"/>
      <c r="D768" s="87"/>
      <c r="E768" s="87"/>
      <c r="F768" s="87"/>
      <c r="G768" s="87"/>
      <c r="H768" s="87"/>
      <c r="I768" s="87"/>
      <c r="J768" s="87"/>
      <c r="K768" s="87"/>
      <c r="L768" s="87"/>
      <c r="M768" s="87"/>
      <c r="N768" s="87"/>
      <c r="O768" s="87"/>
      <c r="P768" s="87"/>
      <c r="Q768" s="87"/>
      <c r="R768" s="87"/>
      <c r="S768" s="87"/>
      <c r="T768" s="87"/>
      <c r="U768" s="87"/>
      <c r="V768" s="87"/>
      <c r="W768" s="87"/>
      <c r="X768" s="87"/>
      <c r="Y768" s="87"/>
      <c r="Z768" s="87"/>
    </row>
    <row r="769" ht="15.75" customHeight="1">
      <c r="A769" s="87"/>
      <c r="B769" s="87"/>
      <c r="C769" s="87"/>
      <c r="D769" s="87"/>
      <c r="E769" s="87"/>
      <c r="F769" s="87"/>
      <c r="G769" s="87"/>
      <c r="H769" s="87"/>
      <c r="I769" s="87"/>
      <c r="J769" s="87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7"/>
      <c r="V769" s="87"/>
      <c r="W769" s="87"/>
      <c r="X769" s="87"/>
      <c r="Y769" s="87"/>
      <c r="Z769" s="87"/>
    </row>
    <row r="770" ht="15.75" customHeight="1">
      <c r="A770" s="87"/>
      <c r="B770" s="87"/>
      <c r="C770" s="87"/>
      <c r="D770" s="87"/>
      <c r="E770" s="87"/>
      <c r="F770" s="87"/>
      <c r="G770" s="87"/>
      <c r="H770" s="87"/>
      <c r="I770" s="87"/>
      <c r="J770" s="87"/>
      <c r="K770" s="87"/>
      <c r="L770" s="87"/>
      <c r="M770" s="87"/>
      <c r="N770" s="87"/>
      <c r="O770" s="87"/>
      <c r="P770" s="87"/>
      <c r="Q770" s="87"/>
      <c r="R770" s="87"/>
      <c r="S770" s="87"/>
      <c r="T770" s="87"/>
      <c r="U770" s="87"/>
      <c r="V770" s="87"/>
      <c r="W770" s="87"/>
      <c r="X770" s="87"/>
      <c r="Y770" s="87"/>
      <c r="Z770" s="87"/>
    </row>
    <row r="771" ht="15.75" customHeight="1">
      <c r="A771" s="87"/>
      <c r="B771" s="87"/>
      <c r="C771" s="87"/>
      <c r="D771" s="87"/>
      <c r="E771" s="87"/>
      <c r="F771" s="87"/>
      <c r="G771" s="87"/>
      <c r="H771" s="87"/>
      <c r="I771" s="87"/>
      <c r="J771" s="87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7"/>
      <c r="V771" s="87"/>
      <c r="W771" s="87"/>
      <c r="X771" s="87"/>
      <c r="Y771" s="87"/>
      <c r="Z771" s="87"/>
    </row>
    <row r="772" ht="15.75" customHeight="1">
      <c r="A772" s="87"/>
      <c r="B772" s="87"/>
      <c r="C772" s="87"/>
      <c r="D772" s="87"/>
      <c r="E772" s="87"/>
      <c r="F772" s="87"/>
      <c r="G772" s="87"/>
      <c r="H772" s="87"/>
      <c r="I772" s="87"/>
      <c r="J772" s="87"/>
      <c r="K772" s="87"/>
      <c r="L772" s="87"/>
      <c r="M772" s="87"/>
      <c r="N772" s="87"/>
      <c r="O772" s="87"/>
      <c r="P772" s="87"/>
      <c r="Q772" s="87"/>
      <c r="R772" s="87"/>
      <c r="S772" s="87"/>
      <c r="T772" s="87"/>
      <c r="U772" s="87"/>
      <c r="V772" s="87"/>
      <c r="W772" s="87"/>
      <c r="X772" s="87"/>
      <c r="Y772" s="87"/>
      <c r="Z772" s="87"/>
    </row>
    <row r="773" ht="15.75" customHeight="1">
      <c r="A773" s="87"/>
      <c r="B773" s="87"/>
      <c r="C773" s="87"/>
      <c r="D773" s="87"/>
      <c r="E773" s="87"/>
      <c r="F773" s="87"/>
      <c r="G773" s="87"/>
      <c r="H773" s="87"/>
      <c r="I773" s="87"/>
      <c r="J773" s="87"/>
      <c r="K773" s="87"/>
      <c r="L773" s="87"/>
      <c r="M773" s="87"/>
      <c r="N773" s="87"/>
      <c r="O773" s="87"/>
      <c r="P773" s="87"/>
      <c r="Q773" s="87"/>
      <c r="R773" s="87"/>
      <c r="S773" s="87"/>
      <c r="T773" s="87"/>
      <c r="U773" s="87"/>
      <c r="V773" s="87"/>
      <c r="W773" s="87"/>
      <c r="X773" s="87"/>
      <c r="Y773" s="87"/>
      <c r="Z773" s="87"/>
    </row>
    <row r="774" ht="15.75" customHeight="1">
      <c r="A774" s="87"/>
      <c r="B774" s="87"/>
      <c r="C774" s="87"/>
      <c r="D774" s="87"/>
      <c r="E774" s="87"/>
      <c r="F774" s="87"/>
      <c r="G774" s="87"/>
      <c r="H774" s="87"/>
      <c r="I774" s="87"/>
      <c r="J774" s="87"/>
      <c r="K774" s="87"/>
      <c r="L774" s="87"/>
      <c r="M774" s="87"/>
      <c r="N774" s="87"/>
      <c r="O774" s="87"/>
      <c r="P774" s="87"/>
      <c r="Q774" s="87"/>
      <c r="R774" s="87"/>
      <c r="S774" s="87"/>
      <c r="T774" s="87"/>
      <c r="U774" s="87"/>
      <c r="V774" s="87"/>
      <c r="W774" s="87"/>
      <c r="X774" s="87"/>
      <c r="Y774" s="87"/>
      <c r="Z774" s="87"/>
    </row>
    <row r="775" ht="15.75" customHeight="1">
      <c r="A775" s="87"/>
      <c r="B775" s="87"/>
      <c r="C775" s="87"/>
      <c r="D775" s="87"/>
      <c r="E775" s="87"/>
      <c r="F775" s="87"/>
      <c r="G775" s="87"/>
      <c r="H775" s="87"/>
      <c r="I775" s="87"/>
      <c r="J775" s="87"/>
      <c r="K775" s="87"/>
      <c r="L775" s="87"/>
      <c r="M775" s="87"/>
      <c r="N775" s="87"/>
      <c r="O775" s="87"/>
      <c r="P775" s="87"/>
      <c r="Q775" s="87"/>
      <c r="R775" s="87"/>
      <c r="S775" s="87"/>
      <c r="T775" s="87"/>
      <c r="U775" s="87"/>
      <c r="V775" s="87"/>
      <c r="W775" s="87"/>
      <c r="X775" s="87"/>
      <c r="Y775" s="87"/>
      <c r="Z775" s="87"/>
    </row>
    <row r="776" ht="15.75" customHeight="1">
      <c r="A776" s="87"/>
      <c r="B776" s="87"/>
      <c r="C776" s="87"/>
      <c r="D776" s="87"/>
      <c r="E776" s="87"/>
      <c r="F776" s="87"/>
      <c r="G776" s="87"/>
      <c r="H776" s="87"/>
      <c r="I776" s="87"/>
      <c r="J776" s="87"/>
      <c r="K776" s="87"/>
      <c r="L776" s="87"/>
      <c r="M776" s="87"/>
      <c r="N776" s="87"/>
      <c r="O776" s="87"/>
      <c r="P776" s="87"/>
      <c r="Q776" s="87"/>
      <c r="R776" s="87"/>
      <c r="S776" s="87"/>
      <c r="T776" s="87"/>
      <c r="U776" s="87"/>
      <c r="V776" s="87"/>
      <c r="W776" s="87"/>
      <c r="X776" s="87"/>
      <c r="Y776" s="87"/>
      <c r="Z776" s="87"/>
    </row>
    <row r="777" ht="15.75" customHeight="1">
      <c r="A777" s="87"/>
      <c r="B777" s="87"/>
      <c r="C777" s="87"/>
      <c r="D777" s="87"/>
      <c r="E777" s="87"/>
      <c r="F777" s="87"/>
      <c r="G777" s="87"/>
      <c r="H777" s="87"/>
      <c r="I777" s="87"/>
      <c r="J777" s="87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7"/>
      <c r="V777" s="87"/>
      <c r="W777" s="87"/>
      <c r="X777" s="87"/>
      <c r="Y777" s="87"/>
      <c r="Z777" s="87"/>
    </row>
    <row r="778" ht="15.75" customHeight="1">
      <c r="A778" s="87"/>
      <c r="B778" s="87"/>
      <c r="C778" s="87"/>
      <c r="D778" s="87"/>
      <c r="E778" s="87"/>
      <c r="F778" s="87"/>
      <c r="G778" s="87"/>
      <c r="H778" s="87"/>
      <c r="I778" s="87"/>
      <c r="J778" s="87"/>
      <c r="K778" s="87"/>
      <c r="L778" s="87"/>
      <c r="M778" s="87"/>
      <c r="N778" s="87"/>
      <c r="O778" s="87"/>
      <c r="P778" s="87"/>
      <c r="Q778" s="87"/>
      <c r="R778" s="87"/>
      <c r="S778" s="87"/>
      <c r="T778" s="87"/>
      <c r="U778" s="87"/>
      <c r="V778" s="87"/>
      <c r="W778" s="87"/>
      <c r="X778" s="87"/>
      <c r="Y778" s="87"/>
      <c r="Z778" s="87"/>
    </row>
    <row r="779" ht="15.75" customHeight="1">
      <c r="A779" s="87"/>
      <c r="B779" s="87"/>
      <c r="C779" s="87"/>
      <c r="D779" s="87"/>
      <c r="E779" s="87"/>
      <c r="F779" s="87"/>
      <c r="G779" s="87"/>
      <c r="H779" s="87"/>
      <c r="I779" s="87"/>
      <c r="J779" s="87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7"/>
      <c r="V779" s="87"/>
      <c r="W779" s="87"/>
      <c r="X779" s="87"/>
      <c r="Y779" s="87"/>
      <c r="Z779" s="87"/>
    </row>
    <row r="780" ht="15.75" customHeight="1">
      <c r="A780" s="87"/>
      <c r="B780" s="87"/>
      <c r="C780" s="87"/>
      <c r="D780" s="87"/>
      <c r="E780" s="87"/>
      <c r="F780" s="87"/>
      <c r="G780" s="87"/>
      <c r="H780" s="87"/>
      <c r="I780" s="87"/>
      <c r="J780" s="87"/>
      <c r="K780" s="87"/>
      <c r="L780" s="87"/>
      <c r="M780" s="87"/>
      <c r="N780" s="87"/>
      <c r="O780" s="87"/>
      <c r="P780" s="87"/>
      <c r="Q780" s="87"/>
      <c r="R780" s="87"/>
      <c r="S780" s="87"/>
      <c r="T780" s="87"/>
      <c r="U780" s="87"/>
      <c r="V780" s="87"/>
      <c r="W780" s="87"/>
      <c r="X780" s="87"/>
      <c r="Y780" s="87"/>
      <c r="Z780" s="87"/>
    </row>
    <row r="781" ht="15.75" customHeight="1">
      <c r="A781" s="87"/>
      <c r="B781" s="87"/>
      <c r="C781" s="87"/>
      <c r="D781" s="87"/>
      <c r="E781" s="87"/>
      <c r="F781" s="87"/>
      <c r="G781" s="87"/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87"/>
      <c r="W781" s="87"/>
      <c r="X781" s="87"/>
      <c r="Y781" s="87"/>
      <c r="Z781" s="87"/>
    </row>
    <row r="782" ht="15.75" customHeight="1">
      <c r="A782" s="87"/>
      <c r="B782" s="87"/>
      <c r="C782" s="87"/>
      <c r="D782" s="87"/>
      <c r="E782" s="87"/>
      <c r="F782" s="87"/>
      <c r="G782" s="87"/>
      <c r="H782" s="87"/>
      <c r="I782" s="87"/>
      <c r="J782" s="87"/>
      <c r="K782" s="87"/>
      <c r="L782" s="87"/>
      <c r="M782" s="87"/>
      <c r="N782" s="87"/>
      <c r="O782" s="87"/>
      <c r="P782" s="87"/>
      <c r="Q782" s="87"/>
      <c r="R782" s="87"/>
      <c r="S782" s="87"/>
      <c r="T782" s="87"/>
      <c r="U782" s="87"/>
      <c r="V782" s="87"/>
      <c r="W782" s="87"/>
      <c r="X782" s="87"/>
      <c r="Y782" s="87"/>
      <c r="Z782" s="87"/>
    </row>
    <row r="783" ht="15.75" customHeight="1">
      <c r="A783" s="87"/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7"/>
      <c r="V783" s="87"/>
      <c r="W783" s="87"/>
      <c r="X783" s="87"/>
      <c r="Y783" s="87"/>
      <c r="Z783" s="87"/>
    </row>
    <row r="784" ht="15.75" customHeight="1">
      <c r="A784" s="87"/>
      <c r="B784" s="87"/>
      <c r="C784" s="87"/>
      <c r="D784" s="87"/>
      <c r="E784" s="87"/>
      <c r="F784" s="87"/>
      <c r="G784" s="87"/>
      <c r="H784" s="87"/>
      <c r="I784" s="87"/>
      <c r="J784" s="87"/>
      <c r="K784" s="87"/>
      <c r="L784" s="87"/>
      <c r="M784" s="87"/>
      <c r="N784" s="87"/>
      <c r="O784" s="87"/>
      <c r="P784" s="87"/>
      <c r="Q784" s="87"/>
      <c r="R784" s="87"/>
      <c r="S784" s="87"/>
      <c r="T784" s="87"/>
      <c r="U784" s="87"/>
      <c r="V784" s="87"/>
      <c r="W784" s="87"/>
      <c r="X784" s="87"/>
      <c r="Y784" s="87"/>
      <c r="Z784" s="87"/>
    </row>
    <row r="785" ht="15.75" customHeight="1">
      <c r="A785" s="87"/>
      <c r="B785" s="87"/>
      <c r="C785" s="87"/>
      <c r="D785" s="87"/>
      <c r="E785" s="87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7"/>
      <c r="V785" s="87"/>
      <c r="W785" s="87"/>
      <c r="X785" s="87"/>
      <c r="Y785" s="87"/>
      <c r="Z785" s="87"/>
    </row>
    <row r="786" ht="15.75" customHeight="1">
      <c r="A786" s="87"/>
      <c r="B786" s="87"/>
      <c r="C786" s="87"/>
      <c r="D786" s="87"/>
      <c r="E786" s="87"/>
      <c r="F786" s="87"/>
      <c r="G786" s="87"/>
      <c r="H786" s="87"/>
      <c r="I786" s="87"/>
      <c r="J786" s="87"/>
      <c r="K786" s="87"/>
      <c r="L786" s="87"/>
      <c r="M786" s="87"/>
      <c r="N786" s="87"/>
      <c r="O786" s="87"/>
      <c r="P786" s="87"/>
      <c r="Q786" s="87"/>
      <c r="R786" s="87"/>
      <c r="S786" s="87"/>
      <c r="T786" s="87"/>
      <c r="U786" s="87"/>
      <c r="V786" s="87"/>
      <c r="W786" s="87"/>
      <c r="X786" s="87"/>
      <c r="Y786" s="87"/>
      <c r="Z786" s="87"/>
    </row>
    <row r="787" ht="15.75" customHeight="1">
      <c r="A787" s="87"/>
      <c r="B787" s="87"/>
      <c r="C787" s="87"/>
      <c r="D787" s="87"/>
      <c r="E787" s="87"/>
      <c r="F787" s="87"/>
      <c r="G787" s="87"/>
      <c r="H787" s="87"/>
      <c r="I787" s="87"/>
      <c r="J787" s="87"/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7"/>
      <c r="V787" s="87"/>
      <c r="W787" s="87"/>
      <c r="X787" s="87"/>
      <c r="Y787" s="87"/>
      <c r="Z787" s="87"/>
    </row>
    <row r="788" ht="15.75" customHeight="1">
      <c r="A788" s="87"/>
      <c r="B788" s="87"/>
      <c r="C788" s="87"/>
      <c r="D788" s="87"/>
      <c r="E788" s="87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87"/>
      <c r="Q788" s="87"/>
      <c r="R788" s="87"/>
      <c r="S788" s="87"/>
      <c r="T788" s="87"/>
      <c r="U788" s="87"/>
      <c r="V788" s="87"/>
      <c r="W788" s="87"/>
      <c r="X788" s="87"/>
      <c r="Y788" s="87"/>
      <c r="Z788" s="87"/>
    </row>
    <row r="789" ht="15.75" customHeight="1">
      <c r="A789" s="87"/>
      <c r="B789" s="87"/>
      <c r="C789" s="87"/>
      <c r="D789" s="87"/>
      <c r="E789" s="87"/>
      <c r="F789" s="87"/>
      <c r="G789" s="87"/>
      <c r="H789" s="87"/>
      <c r="I789" s="87"/>
      <c r="J789" s="87"/>
      <c r="K789" s="87"/>
      <c r="L789" s="87"/>
      <c r="M789" s="87"/>
      <c r="N789" s="87"/>
      <c r="O789" s="87"/>
      <c r="P789" s="87"/>
      <c r="Q789" s="87"/>
      <c r="R789" s="87"/>
      <c r="S789" s="87"/>
      <c r="T789" s="87"/>
      <c r="U789" s="87"/>
      <c r="V789" s="87"/>
      <c r="W789" s="87"/>
      <c r="X789" s="87"/>
      <c r="Y789" s="87"/>
      <c r="Z789" s="87"/>
    </row>
    <row r="790" ht="15.75" customHeight="1">
      <c r="A790" s="87"/>
      <c r="B790" s="87"/>
      <c r="C790" s="87"/>
      <c r="D790" s="87"/>
      <c r="E790" s="87"/>
      <c r="F790" s="87"/>
      <c r="G790" s="87"/>
      <c r="H790" s="87"/>
      <c r="I790" s="87"/>
      <c r="J790" s="87"/>
      <c r="K790" s="87"/>
      <c r="L790" s="87"/>
      <c r="M790" s="87"/>
      <c r="N790" s="87"/>
      <c r="O790" s="87"/>
      <c r="P790" s="87"/>
      <c r="Q790" s="87"/>
      <c r="R790" s="87"/>
      <c r="S790" s="87"/>
      <c r="T790" s="87"/>
      <c r="U790" s="87"/>
      <c r="V790" s="87"/>
      <c r="W790" s="87"/>
      <c r="X790" s="87"/>
      <c r="Y790" s="87"/>
      <c r="Z790" s="87"/>
    </row>
    <row r="791" ht="15.75" customHeight="1">
      <c r="A791" s="87"/>
      <c r="B791" s="87"/>
      <c r="C791" s="87"/>
      <c r="D791" s="87"/>
      <c r="E791" s="87"/>
      <c r="F791" s="87"/>
      <c r="G791" s="87"/>
      <c r="H791" s="87"/>
      <c r="I791" s="87"/>
      <c r="J791" s="87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7"/>
      <c r="V791" s="87"/>
      <c r="W791" s="87"/>
      <c r="X791" s="87"/>
      <c r="Y791" s="87"/>
      <c r="Z791" s="87"/>
    </row>
    <row r="792" ht="15.75" customHeight="1">
      <c r="A792" s="87"/>
      <c r="B792" s="87"/>
      <c r="C792" s="87"/>
      <c r="D792" s="87"/>
      <c r="E792" s="87"/>
      <c r="F792" s="87"/>
      <c r="G792" s="87"/>
      <c r="H792" s="87"/>
      <c r="I792" s="87"/>
      <c r="J792" s="87"/>
      <c r="K792" s="87"/>
      <c r="L792" s="87"/>
      <c r="M792" s="87"/>
      <c r="N792" s="87"/>
      <c r="O792" s="87"/>
      <c r="P792" s="87"/>
      <c r="Q792" s="87"/>
      <c r="R792" s="87"/>
      <c r="S792" s="87"/>
      <c r="T792" s="87"/>
      <c r="U792" s="87"/>
      <c r="V792" s="87"/>
      <c r="W792" s="87"/>
      <c r="X792" s="87"/>
      <c r="Y792" s="87"/>
      <c r="Z792" s="87"/>
    </row>
    <row r="793" ht="15.75" customHeight="1">
      <c r="A793" s="87"/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7"/>
      <c r="V793" s="87"/>
      <c r="W793" s="87"/>
      <c r="X793" s="87"/>
      <c r="Y793" s="87"/>
      <c r="Z793" s="87"/>
    </row>
    <row r="794" ht="15.75" customHeight="1">
      <c r="A794" s="87"/>
      <c r="B794" s="87"/>
      <c r="C794" s="87"/>
      <c r="D794" s="87"/>
      <c r="E794" s="87"/>
      <c r="F794" s="87"/>
      <c r="G794" s="87"/>
      <c r="H794" s="87"/>
      <c r="I794" s="87"/>
      <c r="J794" s="87"/>
      <c r="K794" s="87"/>
      <c r="L794" s="87"/>
      <c r="M794" s="87"/>
      <c r="N794" s="87"/>
      <c r="O794" s="87"/>
      <c r="P794" s="87"/>
      <c r="Q794" s="87"/>
      <c r="R794" s="87"/>
      <c r="S794" s="87"/>
      <c r="T794" s="87"/>
      <c r="U794" s="87"/>
      <c r="V794" s="87"/>
      <c r="W794" s="87"/>
      <c r="X794" s="87"/>
      <c r="Y794" s="87"/>
      <c r="Z794" s="87"/>
    </row>
    <row r="795" ht="15.75" customHeight="1">
      <c r="A795" s="87"/>
      <c r="B795" s="87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7"/>
      <c r="V795" s="87"/>
      <c r="W795" s="87"/>
      <c r="X795" s="87"/>
      <c r="Y795" s="87"/>
      <c r="Z795" s="87"/>
    </row>
    <row r="796" ht="15.75" customHeight="1">
      <c r="A796" s="87"/>
      <c r="B796" s="87"/>
      <c r="C796" s="87"/>
      <c r="D796" s="87"/>
      <c r="E796" s="87"/>
      <c r="F796" s="87"/>
      <c r="G796" s="87"/>
      <c r="H796" s="87"/>
      <c r="I796" s="87"/>
      <c r="J796" s="87"/>
      <c r="K796" s="87"/>
      <c r="L796" s="87"/>
      <c r="M796" s="87"/>
      <c r="N796" s="87"/>
      <c r="O796" s="87"/>
      <c r="P796" s="87"/>
      <c r="Q796" s="87"/>
      <c r="R796" s="87"/>
      <c r="S796" s="87"/>
      <c r="T796" s="87"/>
      <c r="U796" s="87"/>
      <c r="V796" s="87"/>
      <c r="W796" s="87"/>
      <c r="X796" s="87"/>
      <c r="Y796" s="87"/>
      <c r="Z796" s="87"/>
    </row>
    <row r="797" ht="15.75" customHeight="1">
      <c r="A797" s="87"/>
      <c r="B797" s="87"/>
      <c r="C797" s="87"/>
      <c r="D797" s="87"/>
      <c r="E797" s="87"/>
      <c r="F797" s="87"/>
      <c r="G797" s="87"/>
      <c r="H797" s="87"/>
      <c r="I797" s="87"/>
      <c r="J797" s="87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7"/>
      <c r="V797" s="87"/>
      <c r="W797" s="87"/>
      <c r="X797" s="87"/>
      <c r="Y797" s="87"/>
      <c r="Z797" s="87"/>
    </row>
    <row r="798" ht="15.75" customHeight="1">
      <c r="A798" s="87"/>
      <c r="B798" s="87"/>
      <c r="C798" s="87"/>
      <c r="D798" s="87"/>
      <c r="E798" s="87"/>
      <c r="F798" s="87"/>
      <c r="G798" s="87"/>
      <c r="H798" s="87"/>
      <c r="I798" s="87"/>
      <c r="J798" s="87"/>
      <c r="K798" s="87"/>
      <c r="L798" s="87"/>
      <c r="M798" s="87"/>
      <c r="N798" s="87"/>
      <c r="O798" s="87"/>
      <c r="P798" s="87"/>
      <c r="Q798" s="87"/>
      <c r="R798" s="87"/>
      <c r="S798" s="87"/>
      <c r="T798" s="87"/>
      <c r="U798" s="87"/>
      <c r="V798" s="87"/>
      <c r="W798" s="87"/>
      <c r="X798" s="87"/>
      <c r="Y798" s="87"/>
      <c r="Z798" s="87"/>
    </row>
    <row r="799" ht="15.75" customHeight="1">
      <c r="A799" s="87"/>
      <c r="B799" s="87"/>
      <c r="C799" s="87"/>
      <c r="D799" s="87"/>
      <c r="E799" s="87"/>
      <c r="F799" s="87"/>
      <c r="G799" s="87"/>
      <c r="H799" s="87"/>
      <c r="I799" s="87"/>
      <c r="J799" s="87"/>
      <c r="K799" s="87"/>
      <c r="L799" s="87"/>
      <c r="M799" s="87"/>
      <c r="N799" s="87"/>
      <c r="O799" s="87"/>
      <c r="P799" s="87"/>
      <c r="Q799" s="87"/>
      <c r="R799" s="87"/>
      <c r="S799" s="87"/>
      <c r="T799" s="87"/>
      <c r="U799" s="87"/>
      <c r="V799" s="87"/>
      <c r="W799" s="87"/>
      <c r="X799" s="87"/>
      <c r="Y799" s="87"/>
      <c r="Z799" s="87"/>
    </row>
    <row r="800" ht="15.75" customHeight="1">
      <c r="A800" s="87"/>
      <c r="B800" s="87"/>
      <c r="C800" s="87"/>
      <c r="D800" s="87"/>
      <c r="E800" s="87"/>
      <c r="F800" s="87"/>
      <c r="G800" s="87"/>
      <c r="H800" s="87"/>
      <c r="I800" s="87"/>
      <c r="J800" s="87"/>
      <c r="K800" s="87"/>
      <c r="L800" s="87"/>
      <c r="M800" s="87"/>
      <c r="N800" s="87"/>
      <c r="O800" s="87"/>
      <c r="P800" s="87"/>
      <c r="Q800" s="87"/>
      <c r="R800" s="87"/>
      <c r="S800" s="87"/>
      <c r="T800" s="87"/>
      <c r="U800" s="87"/>
      <c r="V800" s="87"/>
      <c r="W800" s="87"/>
      <c r="X800" s="87"/>
      <c r="Y800" s="87"/>
      <c r="Z800" s="87"/>
    </row>
    <row r="801" ht="15.75" customHeight="1">
      <c r="A801" s="87"/>
      <c r="B801" s="87"/>
      <c r="C801" s="87"/>
      <c r="D801" s="87"/>
      <c r="E801" s="87"/>
      <c r="F801" s="87"/>
      <c r="G801" s="87"/>
      <c r="H801" s="87"/>
      <c r="I801" s="87"/>
      <c r="J801" s="87"/>
      <c r="K801" s="87"/>
      <c r="L801" s="87"/>
      <c r="M801" s="87"/>
      <c r="N801" s="87"/>
      <c r="O801" s="87"/>
      <c r="P801" s="87"/>
      <c r="Q801" s="87"/>
      <c r="R801" s="87"/>
      <c r="S801" s="87"/>
      <c r="T801" s="87"/>
      <c r="U801" s="87"/>
      <c r="V801" s="87"/>
      <c r="W801" s="87"/>
      <c r="X801" s="87"/>
      <c r="Y801" s="87"/>
      <c r="Z801" s="87"/>
    </row>
    <row r="802" ht="15.75" customHeight="1">
      <c r="A802" s="87"/>
      <c r="B802" s="87"/>
      <c r="C802" s="87"/>
      <c r="D802" s="87"/>
      <c r="E802" s="87"/>
      <c r="F802" s="87"/>
      <c r="G802" s="87"/>
      <c r="H802" s="87"/>
      <c r="I802" s="87"/>
      <c r="J802" s="87"/>
      <c r="K802" s="87"/>
      <c r="L802" s="87"/>
      <c r="M802" s="87"/>
      <c r="N802" s="87"/>
      <c r="O802" s="87"/>
      <c r="P802" s="87"/>
      <c r="Q802" s="87"/>
      <c r="R802" s="87"/>
      <c r="S802" s="87"/>
      <c r="T802" s="87"/>
      <c r="U802" s="87"/>
      <c r="V802" s="87"/>
      <c r="W802" s="87"/>
      <c r="X802" s="87"/>
      <c r="Y802" s="87"/>
      <c r="Z802" s="87"/>
    </row>
    <row r="803" ht="15.75" customHeight="1">
      <c r="A803" s="87"/>
      <c r="B803" s="87"/>
      <c r="C803" s="87"/>
      <c r="D803" s="87"/>
      <c r="E803" s="87"/>
      <c r="F803" s="87"/>
      <c r="G803" s="87"/>
      <c r="H803" s="87"/>
      <c r="I803" s="87"/>
      <c r="J803" s="87"/>
      <c r="K803" s="87"/>
      <c r="L803" s="87"/>
      <c r="M803" s="87"/>
      <c r="N803" s="87"/>
      <c r="O803" s="87"/>
      <c r="P803" s="87"/>
      <c r="Q803" s="87"/>
      <c r="R803" s="87"/>
      <c r="S803" s="87"/>
      <c r="T803" s="87"/>
      <c r="U803" s="87"/>
      <c r="V803" s="87"/>
      <c r="W803" s="87"/>
      <c r="X803" s="87"/>
      <c r="Y803" s="87"/>
      <c r="Z803" s="87"/>
    </row>
    <row r="804" ht="15.75" customHeight="1">
      <c r="A804" s="87"/>
      <c r="B804" s="87"/>
      <c r="C804" s="87"/>
      <c r="D804" s="87"/>
      <c r="E804" s="87"/>
      <c r="F804" s="87"/>
      <c r="G804" s="87"/>
      <c r="H804" s="87"/>
      <c r="I804" s="87"/>
      <c r="J804" s="87"/>
      <c r="K804" s="87"/>
      <c r="L804" s="87"/>
      <c r="M804" s="87"/>
      <c r="N804" s="87"/>
      <c r="O804" s="87"/>
      <c r="P804" s="87"/>
      <c r="Q804" s="87"/>
      <c r="R804" s="87"/>
      <c r="S804" s="87"/>
      <c r="T804" s="87"/>
      <c r="U804" s="87"/>
      <c r="V804" s="87"/>
      <c r="W804" s="87"/>
      <c r="X804" s="87"/>
      <c r="Y804" s="87"/>
      <c r="Z804" s="87"/>
    </row>
    <row r="805" ht="15.75" customHeight="1">
      <c r="A805" s="87"/>
      <c r="B805" s="87"/>
      <c r="C805" s="87"/>
      <c r="D805" s="87"/>
      <c r="E805" s="87"/>
      <c r="F805" s="87"/>
      <c r="G805" s="87"/>
      <c r="H805" s="87"/>
      <c r="I805" s="87"/>
      <c r="J805" s="87"/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7"/>
      <c r="V805" s="87"/>
      <c r="W805" s="87"/>
      <c r="X805" s="87"/>
      <c r="Y805" s="87"/>
      <c r="Z805" s="87"/>
    </row>
    <row r="806" ht="15.75" customHeight="1">
      <c r="A806" s="87"/>
      <c r="B806" s="87"/>
      <c r="C806" s="87"/>
      <c r="D806" s="87"/>
      <c r="E806" s="87"/>
      <c r="F806" s="87"/>
      <c r="G806" s="87"/>
      <c r="H806" s="87"/>
      <c r="I806" s="87"/>
      <c r="J806" s="87"/>
      <c r="K806" s="87"/>
      <c r="L806" s="87"/>
      <c r="M806" s="87"/>
      <c r="N806" s="87"/>
      <c r="O806" s="87"/>
      <c r="P806" s="87"/>
      <c r="Q806" s="87"/>
      <c r="R806" s="87"/>
      <c r="S806" s="87"/>
      <c r="T806" s="87"/>
      <c r="U806" s="87"/>
      <c r="V806" s="87"/>
      <c r="W806" s="87"/>
      <c r="X806" s="87"/>
      <c r="Y806" s="87"/>
      <c r="Z806" s="87"/>
    </row>
    <row r="807" ht="15.75" customHeight="1">
      <c r="A807" s="87"/>
      <c r="B807" s="87"/>
      <c r="C807" s="87"/>
      <c r="D807" s="87"/>
      <c r="E807" s="87"/>
      <c r="F807" s="87"/>
      <c r="G807" s="87"/>
      <c r="H807" s="87"/>
      <c r="I807" s="87"/>
      <c r="J807" s="87"/>
      <c r="K807" s="87"/>
      <c r="L807" s="87"/>
      <c r="M807" s="87"/>
      <c r="N807" s="87"/>
      <c r="O807" s="87"/>
      <c r="P807" s="87"/>
      <c r="Q807" s="87"/>
      <c r="R807" s="87"/>
      <c r="S807" s="87"/>
      <c r="T807" s="87"/>
      <c r="U807" s="87"/>
      <c r="V807" s="87"/>
      <c r="W807" s="87"/>
      <c r="X807" s="87"/>
      <c r="Y807" s="87"/>
      <c r="Z807" s="87"/>
    </row>
    <row r="808" ht="15.75" customHeight="1">
      <c r="A808" s="87"/>
      <c r="B808" s="87"/>
      <c r="C808" s="87"/>
      <c r="D808" s="87"/>
      <c r="E808" s="87"/>
      <c r="F808" s="87"/>
      <c r="G808" s="87"/>
      <c r="H808" s="87"/>
      <c r="I808" s="87"/>
      <c r="J808" s="87"/>
      <c r="K808" s="87"/>
      <c r="L808" s="87"/>
      <c r="M808" s="87"/>
      <c r="N808" s="87"/>
      <c r="O808" s="87"/>
      <c r="P808" s="87"/>
      <c r="Q808" s="87"/>
      <c r="R808" s="87"/>
      <c r="S808" s="87"/>
      <c r="T808" s="87"/>
      <c r="U808" s="87"/>
      <c r="V808" s="87"/>
      <c r="W808" s="87"/>
      <c r="X808" s="87"/>
      <c r="Y808" s="87"/>
      <c r="Z808" s="87"/>
    </row>
    <row r="809" ht="15.75" customHeight="1">
      <c r="A809" s="87"/>
      <c r="B809" s="87"/>
      <c r="C809" s="87"/>
      <c r="D809" s="87"/>
      <c r="E809" s="87"/>
      <c r="F809" s="87"/>
      <c r="G809" s="87"/>
      <c r="H809" s="87"/>
      <c r="I809" s="87"/>
      <c r="J809" s="87"/>
      <c r="K809" s="87"/>
      <c r="L809" s="87"/>
      <c r="M809" s="87"/>
      <c r="N809" s="87"/>
      <c r="O809" s="87"/>
      <c r="P809" s="87"/>
      <c r="Q809" s="87"/>
      <c r="R809" s="87"/>
      <c r="S809" s="87"/>
      <c r="T809" s="87"/>
      <c r="U809" s="87"/>
      <c r="V809" s="87"/>
      <c r="W809" s="87"/>
      <c r="X809" s="87"/>
      <c r="Y809" s="87"/>
      <c r="Z809" s="87"/>
    </row>
    <row r="810" ht="15.75" customHeight="1">
      <c r="A810" s="87"/>
      <c r="B810" s="87"/>
      <c r="C810" s="87"/>
      <c r="D810" s="87"/>
      <c r="E810" s="87"/>
      <c r="F810" s="87"/>
      <c r="G810" s="87"/>
      <c r="H810" s="87"/>
      <c r="I810" s="87"/>
      <c r="J810" s="87"/>
      <c r="K810" s="87"/>
      <c r="L810" s="87"/>
      <c r="M810" s="87"/>
      <c r="N810" s="87"/>
      <c r="O810" s="87"/>
      <c r="P810" s="87"/>
      <c r="Q810" s="87"/>
      <c r="R810" s="87"/>
      <c r="S810" s="87"/>
      <c r="T810" s="87"/>
      <c r="U810" s="87"/>
      <c r="V810" s="87"/>
      <c r="W810" s="87"/>
      <c r="X810" s="87"/>
      <c r="Y810" s="87"/>
      <c r="Z810" s="87"/>
    </row>
    <row r="811" ht="15.75" customHeight="1">
      <c r="A811" s="87"/>
      <c r="B811" s="87"/>
      <c r="C811" s="87"/>
      <c r="D811" s="87"/>
      <c r="E811" s="87"/>
      <c r="F811" s="87"/>
      <c r="G811" s="87"/>
      <c r="H811" s="87"/>
      <c r="I811" s="87"/>
      <c r="J811" s="87"/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7"/>
      <c r="V811" s="87"/>
      <c r="W811" s="87"/>
      <c r="X811" s="87"/>
      <c r="Y811" s="87"/>
      <c r="Z811" s="87"/>
    </row>
    <row r="812" ht="15.75" customHeight="1">
      <c r="A812" s="87"/>
      <c r="B812" s="87"/>
      <c r="C812" s="87"/>
      <c r="D812" s="87"/>
      <c r="E812" s="87"/>
      <c r="F812" s="87"/>
      <c r="G812" s="87"/>
      <c r="H812" s="87"/>
      <c r="I812" s="87"/>
      <c r="J812" s="87"/>
      <c r="K812" s="87"/>
      <c r="L812" s="87"/>
      <c r="M812" s="87"/>
      <c r="N812" s="87"/>
      <c r="O812" s="87"/>
      <c r="P812" s="87"/>
      <c r="Q812" s="87"/>
      <c r="R812" s="87"/>
      <c r="S812" s="87"/>
      <c r="T812" s="87"/>
      <c r="U812" s="87"/>
      <c r="V812" s="87"/>
      <c r="W812" s="87"/>
      <c r="X812" s="87"/>
      <c r="Y812" s="87"/>
      <c r="Z812" s="87"/>
    </row>
    <row r="813" ht="15.75" customHeight="1">
      <c r="A813" s="87"/>
      <c r="B813" s="87"/>
      <c r="C813" s="87"/>
      <c r="D813" s="87"/>
      <c r="E813" s="87"/>
      <c r="F813" s="87"/>
      <c r="G813" s="87"/>
      <c r="H813" s="87"/>
      <c r="I813" s="87"/>
      <c r="J813" s="87"/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7"/>
      <c r="V813" s="87"/>
      <c r="W813" s="87"/>
      <c r="X813" s="87"/>
      <c r="Y813" s="87"/>
      <c r="Z813" s="87"/>
    </row>
    <row r="814" ht="15.75" customHeight="1">
      <c r="A814" s="87"/>
      <c r="B814" s="87"/>
      <c r="C814" s="87"/>
      <c r="D814" s="87"/>
      <c r="E814" s="87"/>
      <c r="F814" s="87"/>
      <c r="G814" s="87"/>
      <c r="H814" s="87"/>
      <c r="I814" s="87"/>
      <c r="J814" s="87"/>
      <c r="K814" s="87"/>
      <c r="L814" s="87"/>
      <c r="M814" s="87"/>
      <c r="N814" s="87"/>
      <c r="O814" s="87"/>
      <c r="P814" s="87"/>
      <c r="Q814" s="87"/>
      <c r="R814" s="87"/>
      <c r="S814" s="87"/>
      <c r="T814" s="87"/>
      <c r="U814" s="87"/>
      <c r="V814" s="87"/>
      <c r="W814" s="87"/>
      <c r="X814" s="87"/>
      <c r="Y814" s="87"/>
      <c r="Z814" s="87"/>
    </row>
    <row r="815" ht="15.75" customHeight="1">
      <c r="A815" s="87"/>
      <c r="B815" s="87"/>
      <c r="C815" s="87"/>
      <c r="D815" s="87"/>
      <c r="E815" s="87"/>
      <c r="F815" s="87"/>
      <c r="G815" s="87"/>
      <c r="H815" s="87"/>
      <c r="I815" s="87"/>
      <c r="J815" s="87"/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7"/>
      <c r="V815" s="87"/>
      <c r="W815" s="87"/>
      <c r="X815" s="87"/>
      <c r="Y815" s="87"/>
      <c r="Z815" s="87"/>
    </row>
    <row r="816" ht="15.75" customHeight="1">
      <c r="A816" s="87"/>
      <c r="B816" s="87"/>
      <c r="C816" s="87"/>
      <c r="D816" s="87"/>
      <c r="E816" s="87"/>
      <c r="F816" s="87"/>
      <c r="G816" s="87"/>
      <c r="H816" s="87"/>
      <c r="I816" s="87"/>
      <c r="J816" s="87"/>
      <c r="K816" s="87"/>
      <c r="L816" s="87"/>
      <c r="M816" s="87"/>
      <c r="N816" s="87"/>
      <c r="O816" s="87"/>
      <c r="P816" s="87"/>
      <c r="Q816" s="87"/>
      <c r="R816" s="87"/>
      <c r="S816" s="87"/>
      <c r="T816" s="87"/>
      <c r="U816" s="87"/>
      <c r="V816" s="87"/>
      <c r="W816" s="87"/>
      <c r="X816" s="87"/>
      <c r="Y816" s="87"/>
      <c r="Z816" s="87"/>
    </row>
    <row r="817" ht="15.75" customHeight="1">
      <c r="A817" s="87"/>
      <c r="B817" s="87"/>
      <c r="C817" s="87"/>
      <c r="D817" s="87"/>
      <c r="E817" s="87"/>
      <c r="F817" s="87"/>
      <c r="G817" s="87"/>
      <c r="H817" s="87"/>
      <c r="I817" s="87"/>
      <c r="J817" s="87"/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7"/>
      <c r="V817" s="87"/>
      <c r="W817" s="87"/>
      <c r="X817" s="87"/>
      <c r="Y817" s="87"/>
      <c r="Z817" s="87"/>
    </row>
    <row r="818" ht="15.75" customHeight="1">
      <c r="A818" s="87"/>
      <c r="B818" s="87"/>
      <c r="C818" s="87"/>
      <c r="D818" s="87"/>
      <c r="E818" s="87"/>
      <c r="F818" s="87"/>
      <c r="G818" s="87"/>
      <c r="H818" s="87"/>
      <c r="I818" s="87"/>
      <c r="J818" s="87"/>
      <c r="K818" s="87"/>
      <c r="L818" s="87"/>
      <c r="M818" s="87"/>
      <c r="N818" s="87"/>
      <c r="O818" s="87"/>
      <c r="P818" s="87"/>
      <c r="Q818" s="87"/>
      <c r="R818" s="87"/>
      <c r="S818" s="87"/>
      <c r="T818" s="87"/>
      <c r="U818" s="87"/>
      <c r="V818" s="87"/>
      <c r="W818" s="87"/>
      <c r="X818" s="87"/>
      <c r="Y818" s="87"/>
      <c r="Z818" s="87"/>
    </row>
    <row r="819" ht="15.75" customHeight="1">
      <c r="A819" s="87"/>
      <c r="B819" s="87"/>
      <c r="C819" s="87"/>
      <c r="D819" s="87"/>
      <c r="E819" s="87"/>
      <c r="F819" s="87"/>
      <c r="G819" s="87"/>
      <c r="H819" s="87"/>
      <c r="I819" s="87"/>
      <c r="J819" s="87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7"/>
      <c r="V819" s="87"/>
      <c r="W819" s="87"/>
      <c r="X819" s="87"/>
      <c r="Y819" s="87"/>
      <c r="Z819" s="87"/>
    </row>
    <row r="820" ht="15.75" customHeight="1">
      <c r="A820" s="87"/>
      <c r="B820" s="87"/>
      <c r="C820" s="87"/>
      <c r="D820" s="87"/>
      <c r="E820" s="87"/>
      <c r="F820" s="87"/>
      <c r="G820" s="87"/>
      <c r="H820" s="87"/>
      <c r="I820" s="87"/>
      <c r="J820" s="87"/>
      <c r="K820" s="87"/>
      <c r="L820" s="87"/>
      <c r="M820" s="87"/>
      <c r="N820" s="87"/>
      <c r="O820" s="87"/>
      <c r="P820" s="87"/>
      <c r="Q820" s="87"/>
      <c r="R820" s="87"/>
      <c r="S820" s="87"/>
      <c r="T820" s="87"/>
      <c r="U820" s="87"/>
      <c r="V820" s="87"/>
      <c r="W820" s="87"/>
      <c r="X820" s="87"/>
      <c r="Y820" s="87"/>
      <c r="Z820" s="87"/>
    </row>
    <row r="821" ht="15.75" customHeight="1">
      <c r="A821" s="87"/>
      <c r="B821" s="87"/>
      <c r="C821" s="87"/>
      <c r="D821" s="87"/>
      <c r="E821" s="87"/>
      <c r="F821" s="87"/>
      <c r="G821" s="87"/>
      <c r="H821" s="87"/>
      <c r="I821" s="87"/>
      <c r="J821" s="87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7"/>
      <c r="V821" s="87"/>
      <c r="W821" s="87"/>
      <c r="X821" s="87"/>
      <c r="Y821" s="87"/>
      <c r="Z821" s="87"/>
    </row>
    <row r="822" ht="15.75" customHeight="1">
      <c r="A822" s="87"/>
      <c r="B822" s="87"/>
      <c r="C822" s="87"/>
      <c r="D822" s="87"/>
      <c r="E822" s="87"/>
      <c r="F822" s="87"/>
      <c r="G822" s="87"/>
      <c r="H822" s="87"/>
      <c r="I822" s="87"/>
      <c r="J822" s="87"/>
      <c r="K822" s="87"/>
      <c r="L822" s="87"/>
      <c r="M822" s="87"/>
      <c r="N822" s="87"/>
      <c r="O822" s="87"/>
      <c r="P822" s="87"/>
      <c r="Q822" s="87"/>
      <c r="R822" s="87"/>
      <c r="S822" s="87"/>
      <c r="T822" s="87"/>
      <c r="U822" s="87"/>
      <c r="V822" s="87"/>
      <c r="W822" s="87"/>
      <c r="X822" s="87"/>
      <c r="Y822" s="87"/>
      <c r="Z822" s="87"/>
    </row>
    <row r="823" ht="15.75" customHeight="1">
      <c r="A823" s="87"/>
      <c r="B823" s="87"/>
      <c r="C823" s="87"/>
      <c r="D823" s="87"/>
      <c r="E823" s="87"/>
      <c r="F823" s="87"/>
      <c r="G823" s="87"/>
      <c r="H823" s="87"/>
      <c r="I823" s="87"/>
      <c r="J823" s="87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7"/>
      <c r="V823" s="87"/>
      <c r="W823" s="87"/>
      <c r="X823" s="87"/>
      <c r="Y823" s="87"/>
      <c r="Z823" s="87"/>
    </row>
    <row r="824" ht="15.75" customHeight="1">
      <c r="A824" s="87"/>
      <c r="B824" s="87"/>
      <c r="C824" s="87"/>
      <c r="D824" s="87"/>
      <c r="E824" s="87"/>
      <c r="F824" s="87"/>
      <c r="G824" s="87"/>
      <c r="H824" s="87"/>
      <c r="I824" s="87"/>
      <c r="J824" s="87"/>
      <c r="K824" s="87"/>
      <c r="L824" s="87"/>
      <c r="M824" s="87"/>
      <c r="N824" s="87"/>
      <c r="O824" s="87"/>
      <c r="P824" s="87"/>
      <c r="Q824" s="87"/>
      <c r="R824" s="87"/>
      <c r="S824" s="87"/>
      <c r="T824" s="87"/>
      <c r="U824" s="87"/>
      <c r="V824" s="87"/>
      <c r="W824" s="87"/>
      <c r="X824" s="87"/>
      <c r="Y824" s="87"/>
      <c r="Z824" s="87"/>
    </row>
    <row r="825" ht="15.75" customHeight="1">
      <c r="A825" s="87"/>
      <c r="B825" s="87"/>
      <c r="C825" s="87"/>
      <c r="D825" s="87"/>
      <c r="E825" s="87"/>
      <c r="F825" s="87"/>
      <c r="G825" s="87"/>
      <c r="H825" s="87"/>
      <c r="I825" s="87"/>
      <c r="J825" s="87"/>
      <c r="K825" s="87"/>
      <c r="L825" s="87"/>
      <c r="M825" s="87"/>
      <c r="N825" s="87"/>
      <c r="O825" s="87"/>
      <c r="P825" s="87"/>
      <c r="Q825" s="87"/>
      <c r="R825" s="87"/>
      <c r="S825" s="87"/>
      <c r="T825" s="87"/>
      <c r="U825" s="87"/>
      <c r="V825" s="87"/>
      <c r="W825" s="87"/>
      <c r="X825" s="87"/>
      <c r="Y825" s="87"/>
      <c r="Z825" s="87"/>
    </row>
    <row r="826" ht="15.75" customHeight="1">
      <c r="A826" s="87"/>
      <c r="B826" s="87"/>
      <c r="C826" s="87"/>
      <c r="D826" s="87"/>
      <c r="E826" s="87"/>
      <c r="F826" s="87"/>
      <c r="G826" s="87"/>
      <c r="H826" s="87"/>
      <c r="I826" s="87"/>
      <c r="J826" s="87"/>
      <c r="K826" s="87"/>
      <c r="L826" s="87"/>
      <c r="M826" s="87"/>
      <c r="N826" s="87"/>
      <c r="O826" s="87"/>
      <c r="P826" s="87"/>
      <c r="Q826" s="87"/>
      <c r="R826" s="87"/>
      <c r="S826" s="87"/>
      <c r="T826" s="87"/>
      <c r="U826" s="87"/>
      <c r="V826" s="87"/>
      <c r="W826" s="87"/>
      <c r="X826" s="87"/>
      <c r="Y826" s="87"/>
      <c r="Z826" s="87"/>
    </row>
    <row r="827" ht="15.75" customHeight="1">
      <c r="A827" s="87"/>
      <c r="B827" s="87"/>
      <c r="C827" s="87"/>
      <c r="D827" s="87"/>
      <c r="E827" s="87"/>
      <c r="F827" s="87"/>
      <c r="G827" s="87"/>
      <c r="H827" s="87"/>
      <c r="I827" s="87"/>
      <c r="J827" s="87"/>
      <c r="K827" s="87"/>
      <c r="L827" s="87"/>
      <c r="M827" s="87"/>
      <c r="N827" s="87"/>
      <c r="O827" s="87"/>
      <c r="P827" s="87"/>
      <c r="Q827" s="87"/>
      <c r="R827" s="87"/>
      <c r="S827" s="87"/>
      <c r="T827" s="87"/>
      <c r="U827" s="87"/>
      <c r="V827" s="87"/>
      <c r="W827" s="87"/>
      <c r="X827" s="87"/>
      <c r="Y827" s="87"/>
      <c r="Z827" s="87"/>
    </row>
    <row r="828" ht="15.75" customHeight="1">
      <c r="A828" s="87"/>
      <c r="B828" s="87"/>
      <c r="C828" s="87"/>
      <c r="D828" s="87"/>
      <c r="E828" s="87"/>
      <c r="F828" s="87"/>
      <c r="G828" s="87"/>
      <c r="H828" s="87"/>
      <c r="I828" s="87"/>
      <c r="J828" s="87"/>
      <c r="K828" s="87"/>
      <c r="L828" s="87"/>
      <c r="M828" s="87"/>
      <c r="N828" s="87"/>
      <c r="O828" s="87"/>
      <c r="P828" s="87"/>
      <c r="Q828" s="87"/>
      <c r="R828" s="87"/>
      <c r="S828" s="87"/>
      <c r="T828" s="87"/>
      <c r="U828" s="87"/>
      <c r="V828" s="87"/>
      <c r="W828" s="87"/>
      <c r="X828" s="87"/>
      <c r="Y828" s="87"/>
      <c r="Z828" s="87"/>
    </row>
    <row r="829" ht="15.75" customHeight="1">
      <c r="A829" s="87"/>
      <c r="B829" s="87"/>
      <c r="C829" s="87"/>
      <c r="D829" s="87"/>
      <c r="E829" s="87"/>
      <c r="F829" s="87"/>
      <c r="G829" s="87"/>
      <c r="H829" s="87"/>
      <c r="I829" s="87"/>
      <c r="J829" s="87"/>
      <c r="K829" s="87"/>
      <c r="L829" s="87"/>
      <c r="M829" s="87"/>
      <c r="N829" s="87"/>
      <c r="O829" s="87"/>
      <c r="P829" s="87"/>
      <c r="Q829" s="87"/>
      <c r="R829" s="87"/>
      <c r="S829" s="87"/>
      <c r="T829" s="87"/>
      <c r="U829" s="87"/>
      <c r="V829" s="87"/>
      <c r="W829" s="87"/>
      <c r="X829" s="87"/>
      <c r="Y829" s="87"/>
      <c r="Z829" s="87"/>
    </row>
    <row r="830" ht="15.75" customHeight="1">
      <c r="A830" s="87"/>
      <c r="B830" s="87"/>
      <c r="C830" s="87"/>
      <c r="D830" s="87"/>
      <c r="E830" s="87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87"/>
      <c r="Q830" s="87"/>
      <c r="R830" s="87"/>
      <c r="S830" s="87"/>
      <c r="T830" s="87"/>
      <c r="U830" s="87"/>
      <c r="V830" s="87"/>
      <c r="W830" s="87"/>
      <c r="X830" s="87"/>
      <c r="Y830" s="87"/>
      <c r="Z830" s="87"/>
    </row>
    <row r="831" ht="15.75" customHeight="1">
      <c r="A831" s="87"/>
      <c r="B831" s="87"/>
      <c r="C831" s="87"/>
      <c r="D831" s="87"/>
      <c r="E831" s="87"/>
      <c r="F831" s="87"/>
      <c r="G831" s="87"/>
      <c r="H831" s="87"/>
      <c r="I831" s="87"/>
      <c r="J831" s="87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7"/>
      <c r="V831" s="87"/>
      <c r="W831" s="87"/>
      <c r="X831" s="87"/>
      <c r="Y831" s="87"/>
      <c r="Z831" s="87"/>
    </row>
    <row r="832" ht="15.75" customHeight="1">
      <c r="A832" s="87"/>
      <c r="B832" s="87"/>
      <c r="C832" s="87"/>
      <c r="D832" s="87"/>
      <c r="E832" s="87"/>
      <c r="F832" s="87"/>
      <c r="G832" s="87"/>
      <c r="H832" s="87"/>
      <c r="I832" s="87"/>
      <c r="J832" s="87"/>
      <c r="K832" s="87"/>
      <c r="L832" s="87"/>
      <c r="M832" s="87"/>
      <c r="N832" s="87"/>
      <c r="O832" s="87"/>
      <c r="P832" s="87"/>
      <c r="Q832" s="87"/>
      <c r="R832" s="87"/>
      <c r="S832" s="87"/>
      <c r="T832" s="87"/>
      <c r="U832" s="87"/>
      <c r="V832" s="87"/>
      <c r="W832" s="87"/>
      <c r="X832" s="87"/>
      <c r="Y832" s="87"/>
      <c r="Z832" s="87"/>
    </row>
    <row r="833" ht="15.75" customHeight="1">
      <c r="A833" s="87"/>
      <c r="B833" s="87"/>
      <c r="C833" s="87"/>
      <c r="D833" s="87"/>
      <c r="E833" s="87"/>
      <c r="F833" s="87"/>
      <c r="G833" s="87"/>
      <c r="H833" s="87"/>
      <c r="I833" s="87"/>
      <c r="J833" s="87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7"/>
      <c r="V833" s="87"/>
      <c r="W833" s="87"/>
      <c r="X833" s="87"/>
      <c r="Y833" s="87"/>
      <c r="Z833" s="87"/>
    </row>
    <row r="834" ht="15.75" customHeight="1">
      <c r="A834" s="87"/>
      <c r="B834" s="87"/>
      <c r="C834" s="87"/>
      <c r="D834" s="87"/>
      <c r="E834" s="87"/>
      <c r="F834" s="87"/>
      <c r="G834" s="87"/>
      <c r="H834" s="87"/>
      <c r="I834" s="87"/>
      <c r="J834" s="87"/>
      <c r="K834" s="87"/>
      <c r="L834" s="87"/>
      <c r="M834" s="87"/>
      <c r="N834" s="87"/>
      <c r="O834" s="87"/>
      <c r="P834" s="87"/>
      <c r="Q834" s="87"/>
      <c r="R834" s="87"/>
      <c r="S834" s="87"/>
      <c r="T834" s="87"/>
      <c r="U834" s="87"/>
      <c r="V834" s="87"/>
      <c r="W834" s="87"/>
      <c r="X834" s="87"/>
      <c r="Y834" s="87"/>
      <c r="Z834" s="87"/>
    </row>
    <row r="835" ht="15.75" customHeight="1">
      <c r="A835" s="87"/>
      <c r="B835" s="87"/>
      <c r="C835" s="87"/>
      <c r="D835" s="87"/>
      <c r="E835" s="87"/>
      <c r="F835" s="87"/>
      <c r="G835" s="87"/>
      <c r="H835" s="87"/>
      <c r="I835" s="87"/>
      <c r="J835" s="87"/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7"/>
      <c r="V835" s="87"/>
      <c r="W835" s="87"/>
      <c r="X835" s="87"/>
      <c r="Y835" s="87"/>
      <c r="Z835" s="87"/>
    </row>
    <row r="836" ht="15.75" customHeight="1">
      <c r="A836" s="87"/>
      <c r="B836" s="87"/>
      <c r="C836" s="87"/>
      <c r="D836" s="87"/>
      <c r="E836" s="87"/>
      <c r="F836" s="87"/>
      <c r="G836" s="87"/>
      <c r="H836" s="87"/>
      <c r="I836" s="87"/>
      <c r="J836" s="87"/>
      <c r="K836" s="87"/>
      <c r="L836" s="87"/>
      <c r="M836" s="87"/>
      <c r="N836" s="87"/>
      <c r="O836" s="87"/>
      <c r="P836" s="87"/>
      <c r="Q836" s="87"/>
      <c r="R836" s="87"/>
      <c r="S836" s="87"/>
      <c r="T836" s="87"/>
      <c r="U836" s="87"/>
      <c r="V836" s="87"/>
      <c r="W836" s="87"/>
      <c r="X836" s="87"/>
      <c r="Y836" s="87"/>
      <c r="Z836" s="87"/>
    </row>
    <row r="837" ht="15.75" customHeight="1">
      <c r="A837" s="87"/>
      <c r="B837" s="87"/>
      <c r="C837" s="87"/>
      <c r="D837" s="87"/>
      <c r="E837" s="87"/>
      <c r="F837" s="87"/>
      <c r="G837" s="87"/>
      <c r="H837" s="87"/>
      <c r="I837" s="87"/>
      <c r="J837" s="87"/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7"/>
      <c r="V837" s="87"/>
      <c r="W837" s="87"/>
      <c r="X837" s="87"/>
      <c r="Y837" s="87"/>
      <c r="Z837" s="87"/>
    </row>
    <row r="838" ht="15.75" customHeight="1">
      <c r="A838" s="87"/>
      <c r="B838" s="87"/>
      <c r="C838" s="87"/>
      <c r="D838" s="87"/>
      <c r="E838" s="87"/>
      <c r="F838" s="87"/>
      <c r="G838" s="87"/>
      <c r="H838" s="87"/>
      <c r="I838" s="87"/>
      <c r="J838" s="87"/>
      <c r="K838" s="87"/>
      <c r="L838" s="87"/>
      <c r="M838" s="87"/>
      <c r="N838" s="87"/>
      <c r="O838" s="87"/>
      <c r="P838" s="87"/>
      <c r="Q838" s="87"/>
      <c r="R838" s="87"/>
      <c r="S838" s="87"/>
      <c r="T838" s="87"/>
      <c r="U838" s="87"/>
      <c r="V838" s="87"/>
      <c r="W838" s="87"/>
      <c r="X838" s="87"/>
      <c r="Y838" s="87"/>
      <c r="Z838" s="87"/>
    </row>
    <row r="839" ht="15.75" customHeight="1">
      <c r="A839" s="87"/>
      <c r="B839" s="87"/>
      <c r="C839" s="87"/>
      <c r="D839" s="87"/>
      <c r="E839" s="87"/>
      <c r="F839" s="87"/>
      <c r="G839" s="87"/>
      <c r="H839" s="87"/>
      <c r="I839" s="87"/>
      <c r="J839" s="87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7"/>
      <c r="V839" s="87"/>
      <c r="W839" s="87"/>
      <c r="X839" s="87"/>
      <c r="Y839" s="87"/>
      <c r="Z839" s="87"/>
    </row>
    <row r="840" ht="15.75" customHeight="1">
      <c r="A840" s="87"/>
      <c r="B840" s="87"/>
      <c r="C840" s="87"/>
      <c r="D840" s="87"/>
      <c r="E840" s="87"/>
      <c r="F840" s="87"/>
      <c r="G840" s="87"/>
      <c r="H840" s="87"/>
      <c r="I840" s="87"/>
      <c r="J840" s="87"/>
      <c r="K840" s="87"/>
      <c r="L840" s="87"/>
      <c r="M840" s="87"/>
      <c r="N840" s="87"/>
      <c r="O840" s="87"/>
      <c r="P840" s="87"/>
      <c r="Q840" s="87"/>
      <c r="R840" s="87"/>
      <c r="S840" s="87"/>
      <c r="T840" s="87"/>
      <c r="U840" s="87"/>
      <c r="V840" s="87"/>
      <c r="W840" s="87"/>
      <c r="X840" s="87"/>
      <c r="Y840" s="87"/>
      <c r="Z840" s="87"/>
    </row>
    <row r="841" ht="15.75" customHeight="1">
      <c r="A841" s="87"/>
      <c r="B841" s="87"/>
      <c r="C841" s="87"/>
      <c r="D841" s="87"/>
      <c r="E841" s="87"/>
      <c r="F841" s="87"/>
      <c r="G841" s="87"/>
      <c r="H841" s="87"/>
      <c r="I841" s="87"/>
      <c r="J841" s="87"/>
      <c r="K841" s="87"/>
      <c r="L841" s="87"/>
      <c r="M841" s="87"/>
      <c r="N841" s="87"/>
      <c r="O841" s="87"/>
      <c r="P841" s="87"/>
      <c r="Q841" s="87"/>
      <c r="R841" s="87"/>
      <c r="S841" s="87"/>
      <c r="T841" s="87"/>
      <c r="U841" s="87"/>
      <c r="V841" s="87"/>
      <c r="W841" s="87"/>
      <c r="X841" s="87"/>
      <c r="Y841" s="87"/>
      <c r="Z841" s="87"/>
    </row>
    <row r="842" ht="15.75" customHeight="1">
      <c r="A842" s="87"/>
      <c r="B842" s="87"/>
      <c r="C842" s="87"/>
      <c r="D842" s="87"/>
      <c r="E842" s="87"/>
      <c r="F842" s="87"/>
      <c r="G842" s="87"/>
      <c r="H842" s="87"/>
      <c r="I842" s="87"/>
      <c r="J842" s="87"/>
      <c r="K842" s="87"/>
      <c r="L842" s="87"/>
      <c r="M842" s="87"/>
      <c r="N842" s="87"/>
      <c r="O842" s="87"/>
      <c r="P842" s="87"/>
      <c r="Q842" s="87"/>
      <c r="R842" s="87"/>
      <c r="S842" s="87"/>
      <c r="T842" s="87"/>
      <c r="U842" s="87"/>
      <c r="V842" s="87"/>
      <c r="W842" s="87"/>
      <c r="X842" s="87"/>
      <c r="Y842" s="87"/>
      <c r="Z842" s="87"/>
    </row>
    <row r="843" ht="15.75" customHeight="1">
      <c r="A843" s="87"/>
      <c r="B843" s="87"/>
      <c r="C843" s="87"/>
      <c r="D843" s="87"/>
      <c r="E843" s="87"/>
      <c r="F843" s="87"/>
      <c r="G843" s="87"/>
      <c r="H843" s="87"/>
      <c r="I843" s="87"/>
      <c r="J843" s="87"/>
      <c r="K843" s="87"/>
      <c r="L843" s="87"/>
      <c r="M843" s="87"/>
      <c r="N843" s="87"/>
      <c r="O843" s="87"/>
      <c r="P843" s="87"/>
      <c r="Q843" s="87"/>
      <c r="R843" s="87"/>
      <c r="S843" s="87"/>
      <c r="T843" s="87"/>
      <c r="U843" s="87"/>
      <c r="V843" s="87"/>
      <c r="W843" s="87"/>
      <c r="X843" s="87"/>
      <c r="Y843" s="87"/>
      <c r="Z843" s="87"/>
    </row>
    <row r="844" ht="15.75" customHeight="1">
      <c r="A844" s="87"/>
      <c r="B844" s="87"/>
      <c r="C844" s="87"/>
      <c r="D844" s="87"/>
      <c r="E844" s="87"/>
      <c r="F844" s="87"/>
      <c r="G844" s="87"/>
      <c r="H844" s="87"/>
      <c r="I844" s="87"/>
      <c r="J844" s="87"/>
      <c r="K844" s="87"/>
      <c r="L844" s="87"/>
      <c r="M844" s="87"/>
      <c r="N844" s="87"/>
      <c r="O844" s="87"/>
      <c r="P844" s="87"/>
      <c r="Q844" s="87"/>
      <c r="R844" s="87"/>
      <c r="S844" s="87"/>
      <c r="T844" s="87"/>
      <c r="U844" s="87"/>
      <c r="V844" s="87"/>
      <c r="W844" s="87"/>
      <c r="X844" s="87"/>
      <c r="Y844" s="87"/>
      <c r="Z844" s="87"/>
    </row>
    <row r="845" ht="15.75" customHeight="1">
      <c r="A845" s="87"/>
      <c r="B845" s="87"/>
      <c r="C845" s="87"/>
      <c r="D845" s="87"/>
      <c r="E845" s="87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87"/>
      <c r="Q845" s="87"/>
      <c r="R845" s="87"/>
      <c r="S845" s="87"/>
      <c r="T845" s="87"/>
      <c r="U845" s="87"/>
      <c r="V845" s="87"/>
      <c r="W845" s="87"/>
      <c r="X845" s="87"/>
      <c r="Y845" s="87"/>
      <c r="Z845" s="87"/>
    </row>
    <row r="846" ht="15.75" customHeight="1">
      <c r="A846" s="87"/>
      <c r="B846" s="87"/>
      <c r="C846" s="87"/>
      <c r="D846" s="87"/>
      <c r="E846" s="87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87"/>
      <c r="Q846" s="87"/>
      <c r="R846" s="87"/>
      <c r="S846" s="87"/>
      <c r="T846" s="87"/>
      <c r="U846" s="87"/>
      <c r="V846" s="87"/>
      <c r="W846" s="87"/>
      <c r="X846" s="87"/>
      <c r="Y846" s="87"/>
      <c r="Z846" s="87"/>
    </row>
    <row r="847" ht="15.75" customHeight="1">
      <c r="A847" s="87"/>
      <c r="B847" s="87"/>
      <c r="C847" s="87"/>
      <c r="D847" s="87"/>
      <c r="E847" s="87"/>
      <c r="F847" s="87"/>
      <c r="G847" s="87"/>
      <c r="H847" s="87"/>
      <c r="I847" s="87"/>
      <c r="J847" s="87"/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7"/>
      <c r="V847" s="87"/>
      <c r="W847" s="87"/>
      <c r="X847" s="87"/>
      <c r="Y847" s="87"/>
      <c r="Z847" s="87"/>
    </row>
    <row r="848" ht="15.75" customHeight="1">
      <c r="A848" s="87"/>
      <c r="B848" s="87"/>
      <c r="C848" s="87"/>
      <c r="D848" s="87"/>
      <c r="E848" s="87"/>
      <c r="F848" s="87"/>
      <c r="G848" s="87"/>
      <c r="H848" s="87"/>
      <c r="I848" s="87"/>
      <c r="J848" s="87"/>
      <c r="K848" s="87"/>
      <c r="L848" s="87"/>
      <c r="M848" s="87"/>
      <c r="N848" s="87"/>
      <c r="O848" s="87"/>
      <c r="P848" s="87"/>
      <c r="Q848" s="87"/>
      <c r="R848" s="87"/>
      <c r="S848" s="87"/>
      <c r="T848" s="87"/>
      <c r="U848" s="87"/>
      <c r="V848" s="87"/>
      <c r="W848" s="87"/>
      <c r="X848" s="87"/>
      <c r="Y848" s="87"/>
      <c r="Z848" s="87"/>
    </row>
    <row r="849" ht="15.75" customHeight="1">
      <c r="A849" s="87"/>
      <c r="B849" s="87"/>
      <c r="C849" s="87"/>
      <c r="D849" s="87"/>
      <c r="E849" s="87"/>
      <c r="F849" s="87"/>
      <c r="G849" s="87"/>
      <c r="H849" s="87"/>
      <c r="I849" s="87"/>
      <c r="J849" s="87"/>
      <c r="K849" s="87"/>
      <c r="L849" s="87"/>
      <c r="M849" s="87"/>
      <c r="N849" s="87"/>
      <c r="O849" s="87"/>
      <c r="P849" s="87"/>
      <c r="Q849" s="87"/>
      <c r="R849" s="87"/>
      <c r="S849" s="87"/>
      <c r="T849" s="87"/>
      <c r="U849" s="87"/>
      <c r="V849" s="87"/>
      <c r="W849" s="87"/>
      <c r="X849" s="87"/>
      <c r="Y849" s="87"/>
      <c r="Z849" s="87"/>
    </row>
    <row r="850" ht="15.75" customHeight="1">
      <c r="A850" s="87"/>
      <c r="B850" s="87"/>
      <c r="C850" s="87"/>
      <c r="D850" s="87"/>
      <c r="E850" s="87"/>
      <c r="F850" s="87"/>
      <c r="G850" s="87"/>
      <c r="H850" s="87"/>
      <c r="I850" s="87"/>
      <c r="J850" s="87"/>
      <c r="K850" s="87"/>
      <c r="L850" s="87"/>
      <c r="M850" s="87"/>
      <c r="N850" s="87"/>
      <c r="O850" s="87"/>
      <c r="P850" s="87"/>
      <c r="Q850" s="87"/>
      <c r="R850" s="87"/>
      <c r="S850" s="87"/>
      <c r="T850" s="87"/>
      <c r="U850" s="87"/>
      <c r="V850" s="87"/>
      <c r="W850" s="87"/>
      <c r="X850" s="87"/>
      <c r="Y850" s="87"/>
      <c r="Z850" s="87"/>
    </row>
    <row r="851" ht="15.75" customHeight="1">
      <c r="A851" s="87"/>
      <c r="B851" s="87"/>
      <c r="C851" s="87"/>
      <c r="D851" s="87"/>
      <c r="E851" s="87"/>
      <c r="F851" s="87"/>
      <c r="G851" s="87"/>
      <c r="H851" s="87"/>
      <c r="I851" s="87"/>
      <c r="J851" s="87"/>
      <c r="K851" s="87"/>
      <c r="L851" s="87"/>
      <c r="M851" s="87"/>
      <c r="N851" s="87"/>
      <c r="O851" s="87"/>
      <c r="P851" s="87"/>
      <c r="Q851" s="87"/>
      <c r="R851" s="87"/>
      <c r="S851" s="87"/>
      <c r="T851" s="87"/>
      <c r="U851" s="87"/>
      <c r="V851" s="87"/>
      <c r="W851" s="87"/>
      <c r="X851" s="87"/>
      <c r="Y851" s="87"/>
      <c r="Z851" s="87"/>
    </row>
    <row r="852" ht="15.75" customHeight="1">
      <c r="A852" s="87"/>
      <c r="B852" s="87"/>
      <c r="C852" s="87"/>
      <c r="D852" s="87"/>
      <c r="E852" s="87"/>
      <c r="F852" s="87"/>
      <c r="G852" s="87"/>
      <c r="H852" s="87"/>
      <c r="I852" s="87"/>
      <c r="J852" s="87"/>
      <c r="K852" s="87"/>
      <c r="L852" s="87"/>
      <c r="M852" s="87"/>
      <c r="N852" s="87"/>
      <c r="O852" s="87"/>
      <c r="P852" s="87"/>
      <c r="Q852" s="87"/>
      <c r="R852" s="87"/>
      <c r="S852" s="87"/>
      <c r="T852" s="87"/>
      <c r="U852" s="87"/>
      <c r="V852" s="87"/>
      <c r="W852" s="87"/>
      <c r="X852" s="87"/>
      <c r="Y852" s="87"/>
      <c r="Z852" s="87"/>
    </row>
    <row r="853" ht="15.75" customHeight="1">
      <c r="A853" s="87"/>
      <c r="B853" s="87"/>
      <c r="C853" s="87"/>
      <c r="D853" s="87"/>
      <c r="E853" s="87"/>
      <c r="F853" s="87"/>
      <c r="G853" s="87"/>
      <c r="H853" s="87"/>
      <c r="I853" s="87"/>
      <c r="J853" s="87"/>
      <c r="K853" s="87"/>
      <c r="L853" s="87"/>
      <c r="M853" s="87"/>
      <c r="N853" s="87"/>
      <c r="O853" s="87"/>
      <c r="P853" s="87"/>
      <c r="Q853" s="87"/>
      <c r="R853" s="87"/>
      <c r="S853" s="87"/>
      <c r="T853" s="87"/>
      <c r="U853" s="87"/>
      <c r="V853" s="87"/>
      <c r="W853" s="87"/>
      <c r="X853" s="87"/>
      <c r="Y853" s="87"/>
      <c r="Z853" s="87"/>
    </row>
    <row r="854" ht="15.75" customHeight="1">
      <c r="A854" s="87"/>
      <c r="B854" s="87"/>
      <c r="C854" s="87"/>
      <c r="D854" s="87"/>
      <c r="E854" s="87"/>
      <c r="F854" s="87"/>
      <c r="G854" s="87"/>
      <c r="H854" s="87"/>
      <c r="I854" s="87"/>
      <c r="J854" s="87"/>
      <c r="K854" s="87"/>
      <c r="L854" s="87"/>
      <c r="M854" s="87"/>
      <c r="N854" s="87"/>
      <c r="O854" s="87"/>
      <c r="P854" s="87"/>
      <c r="Q854" s="87"/>
      <c r="R854" s="87"/>
      <c r="S854" s="87"/>
      <c r="T854" s="87"/>
      <c r="U854" s="87"/>
      <c r="V854" s="87"/>
      <c r="W854" s="87"/>
      <c r="X854" s="87"/>
      <c r="Y854" s="87"/>
      <c r="Z854" s="87"/>
    </row>
    <row r="855" ht="15.75" customHeight="1">
      <c r="A855" s="87"/>
      <c r="B855" s="87"/>
      <c r="C855" s="87"/>
      <c r="D855" s="87"/>
      <c r="E855" s="87"/>
      <c r="F855" s="87"/>
      <c r="G855" s="87"/>
      <c r="H855" s="87"/>
      <c r="I855" s="87"/>
      <c r="J855" s="87"/>
      <c r="K855" s="87"/>
      <c r="L855" s="87"/>
      <c r="M855" s="87"/>
      <c r="N855" s="87"/>
      <c r="O855" s="87"/>
      <c r="P855" s="87"/>
      <c r="Q855" s="87"/>
      <c r="R855" s="87"/>
      <c r="S855" s="87"/>
      <c r="T855" s="87"/>
      <c r="U855" s="87"/>
      <c r="V855" s="87"/>
      <c r="W855" s="87"/>
      <c r="X855" s="87"/>
      <c r="Y855" s="87"/>
      <c r="Z855" s="87"/>
    </row>
    <row r="856" ht="15.75" customHeight="1">
      <c r="A856" s="87"/>
      <c r="B856" s="87"/>
      <c r="C856" s="87"/>
      <c r="D856" s="87"/>
      <c r="E856" s="87"/>
      <c r="F856" s="87"/>
      <c r="G856" s="87"/>
      <c r="H856" s="87"/>
      <c r="I856" s="87"/>
      <c r="J856" s="87"/>
      <c r="K856" s="87"/>
      <c r="L856" s="87"/>
      <c r="M856" s="87"/>
      <c r="N856" s="87"/>
      <c r="O856" s="87"/>
      <c r="P856" s="87"/>
      <c r="Q856" s="87"/>
      <c r="R856" s="87"/>
      <c r="S856" s="87"/>
      <c r="T856" s="87"/>
      <c r="U856" s="87"/>
      <c r="V856" s="87"/>
      <c r="W856" s="87"/>
      <c r="X856" s="87"/>
      <c r="Y856" s="87"/>
      <c r="Z856" s="87"/>
    </row>
    <row r="857" ht="15.75" customHeight="1">
      <c r="A857" s="87"/>
      <c r="B857" s="87"/>
      <c r="C857" s="87"/>
      <c r="D857" s="87"/>
      <c r="E857" s="87"/>
      <c r="F857" s="87"/>
      <c r="G857" s="87"/>
      <c r="H857" s="87"/>
      <c r="I857" s="87"/>
      <c r="J857" s="87"/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7"/>
      <c r="V857" s="87"/>
      <c r="W857" s="87"/>
      <c r="X857" s="87"/>
      <c r="Y857" s="87"/>
      <c r="Z857" s="87"/>
    </row>
    <row r="858" ht="15.75" customHeight="1">
      <c r="A858" s="87"/>
      <c r="B858" s="87"/>
      <c r="C858" s="87"/>
      <c r="D858" s="87"/>
      <c r="E858" s="87"/>
      <c r="F858" s="87"/>
      <c r="G858" s="87"/>
      <c r="H858" s="87"/>
      <c r="I858" s="87"/>
      <c r="J858" s="87"/>
      <c r="K858" s="87"/>
      <c r="L858" s="87"/>
      <c r="M858" s="87"/>
      <c r="N858" s="87"/>
      <c r="O858" s="87"/>
      <c r="P858" s="87"/>
      <c r="Q858" s="87"/>
      <c r="R858" s="87"/>
      <c r="S858" s="87"/>
      <c r="T858" s="87"/>
      <c r="U858" s="87"/>
      <c r="V858" s="87"/>
      <c r="W858" s="87"/>
      <c r="X858" s="87"/>
      <c r="Y858" s="87"/>
      <c r="Z858" s="87"/>
    </row>
    <row r="859" ht="15.75" customHeight="1">
      <c r="A859" s="87"/>
      <c r="B859" s="87"/>
      <c r="C859" s="87"/>
      <c r="D859" s="87"/>
      <c r="E859" s="87"/>
      <c r="F859" s="87"/>
      <c r="G859" s="87"/>
      <c r="H859" s="87"/>
      <c r="I859" s="87"/>
      <c r="J859" s="87"/>
      <c r="K859" s="87"/>
      <c r="L859" s="87"/>
      <c r="M859" s="87"/>
      <c r="N859" s="87"/>
      <c r="O859" s="87"/>
      <c r="P859" s="87"/>
      <c r="Q859" s="87"/>
      <c r="R859" s="87"/>
      <c r="S859" s="87"/>
      <c r="T859" s="87"/>
      <c r="U859" s="87"/>
      <c r="V859" s="87"/>
      <c r="W859" s="87"/>
      <c r="X859" s="87"/>
      <c r="Y859" s="87"/>
      <c r="Z859" s="87"/>
    </row>
    <row r="860" ht="15.75" customHeight="1">
      <c r="A860" s="87"/>
      <c r="B860" s="87"/>
      <c r="C860" s="87"/>
      <c r="D860" s="87"/>
      <c r="E860" s="87"/>
      <c r="F860" s="87"/>
      <c r="G860" s="87"/>
      <c r="H860" s="87"/>
      <c r="I860" s="87"/>
      <c r="J860" s="87"/>
      <c r="K860" s="87"/>
      <c r="L860" s="87"/>
      <c r="M860" s="87"/>
      <c r="N860" s="87"/>
      <c r="O860" s="87"/>
      <c r="P860" s="87"/>
      <c r="Q860" s="87"/>
      <c r="R860" s="87"/>
      <c r="S860" s="87"/>
      <c r="T860" s="87"/>
      <c r="U860" s="87"/>
      <c r="V860" s="87"/>
      <c r="W860" s="87"/>
      <c r="X860" s="87"/>
      <c r="Y860" s="87"/>
      <c r="Z860" s="87"/>
    </row>
    <row r="861" ht="15.75" customHeight="1">
      <c r="A861" s="87"/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7"/>
      <c r="V861" s="87"/>
      <c r="W861" s="87"/>
      <c r="X861" s="87"/>
      <c r="Y861" s="87"/>
      <c r="Z861" s="87"/>
    </row>
    <row r="862" ht="15.75" customHeight="1">
      <c r="A862" s="87"/>
      <c r="B862" s="87"/>
      <c r="C862" s="87"/>
      <c r="D862" s="87"/>
      <c r="E862" s="87"/>
      <c r="F862" s="87"/>
      <c r="G862" s="87"/>
      <c r="H862" s="87"/>
      <c r="I862" s="87"/>
      <c r="J862" s="87"/>
      <c r="K862" s="87"/>
      <c r="L862" s="87"/>
      <c r="M862" s="87"/>
      <c r="N862" s="87"/>
      <c r="O862" s="87"/>
      <c r="P862" s="87"/>
      <c r="Q862" s="87"/>
      <c r="R862" s="87"/>
      <c r="S862" s="87"/>
      <c r="T862" s="87"/>
      <c r="U862" s="87"/>
      <c r="V862" s="87"/>
      <c r="W862" s="87"/>
      <c r="X862" s="87"/>
      <c r="Y862" s="87"/>
      <c r="Z862" s="87"/>
    </row>
    <row r="863" ht="15.75" customHeight="1">
      <c r="A863" s="87"/>
      <c r="B863" s="87"/>
      <c r="C863" s="87"/>
      <c r="D863" s="87"/>
      <c r="E863" s="87"/>
      <c r="F863" s="87"/>
      <c r="G863" s="87"/>
      <c r="H863" s="87"/>
      <c r="I863" s="87"/>
      <c r="J863" s="87"/>
      <c r="K863" s="87"/>
      <c r="L863" s="87"/>
      <c r="M863" s="87"/>
      <c r="N863" s="87"/>
      <c r="O863" s="87"/>
      <c r="P863" s="87"/>
      <c r="Q863" s="87"/>
      <c r="R863" s="87"/>
      <c r="S863" s="87"/>
      <c r="T863" s="87"/>
      <c r="U863" s="87"/>
      <c r="V863" s="87"/>
      <c r="W863" s="87"/>
      <c r="X863" s="87"/>
      <c r="Y863" s="87"/>
      <c r="Z863" s="87"/>
    </row>
    <row r="864" ht="15.75" customHeight="1">
      <c r="A864" s="87"/>
      <c r="B864" s="87"/>
      <c r="C864" s="87"/>
      <c r="D864" s="87"/>
      <c r="E864" s="87"/>
      <c r="F864" s="87"/>
      <c r="G864" s="87"/>
      <c r="H864" s="87"/>
      <c r="I864" s="87"/>
      <c r="J864" s="87"/>
      <c r="K864" s="87"/>
      <c r="L864" s="87"/>
      <c r="M864" s="87"/>
      <c r="N864" s="87"/>
      <c r="O864" s="87"/>
      <c r="P864" s="87"/>
      <c r="Q864" s="87"/>
      <c r="R864" s="87"/>
      <c r="S864" s="87"/>
      <c r="T864" s="87"/>
      <c r="U864" s="87"/>
      <c r="V864" s="87"/>
      <c r="W864" s="87"/>
      <c r="X864" s="87"/>
      <c r="Y864" s="87"/>
      <c r="Z864" s="87"/>
    </row>
    <row r="865" ht="15.75" customHeight="1">
      <c r="A865" s="87"/>
      <c r="B865" s="87"/>
      <c r="C865" s="87"/>
      <c r="D865" s="87"/>
      <c r="E865" s="87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87"/>
      <c r="Q865" s="87"/>
      <c r="R865" s="87"/>
      <c r="S865" s="87"/>
      <c r="T865" s="87"/>
      <c r="U865" s="87"/>
      <c r="V865" s="87"/>
      <c r="W865" s="87"/>
      <c r="X865" s="87"/>
      <c r="Y865" s="87"/>
      <c r="Z865" s="87"/>
    </row>
    <row r="866" ht="15.75" customHeight="1">
      <c r="A866" s="87"/>
      <c r="B866" s="87"/>
      <c r="C866" s="87"/>
      <c r="D866" s="87"/>
      <c r="E866" s="87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87"/>
      <c r="Q866" s="87"/>
      <c r="R866" s="87"/>
      <c r="S866" s="87"/>
      <c r="T866" s="87"/>
      <c r="U866" s="87"/>
      <c r="V866" s="87"/>
      <c r="W866" s="87"/>
      <c r="X866" s="87"/>
      <c r="Y866" s="87"/>
      <c r="Z866" s="87"/>
    </row>
    <row r="867" ht="15.75" customHeight="1">
      <c r="A867" s="87"/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7"/>
      <c r="V867" s="87"/>
      <c r="W867" s="87"/>
      <c r="X867" s="87"/>
      <c r="Y867" s="87"/>
      <c r="Z867" s="87"/>
    </row>
    <row r="868" ht="15.75" customHeight="1">
      <c r="A868" s="87"/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87"/>
      <c r="O868" s="87"/>
      <c r="P868" s="87"/>
      <c r="Q868" s="87"/>
      <c r="R868" s="87"/>
      <c r="S868" s="87"/>
      <c r="T868" s="87"/>
      <c r="U868" s="87"/>
      <c r="V868" s="87"/>
      <c r="W868" s="87"/>
      <c r="X868" s="87"/>
      <c r="Y868" s="87"/>
      <c r="Z868" s="87"/>
    </row>
    <row r="869" ht="15.75" customHeight="1">
      <c r="A869" s="87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7"/>
      <c r="V869" s="87"/>
      <c r="W869" s="87"/>
      <c r="X869" s="87"/>
      <c r="Y869" s="87"/>
      <c r="Z869" s="87"/>
    </row>
    <row r="870" ht="15.75" customHeight="1">
      <c r="A870" s="87"/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87"/>
      <c r="O870" s="87"/>
      <c r="P870" s="87"/>
      <c r="Q870" s="87"/>
      <c r="R870" s="87"/>
      <c r="S870" s="87"/>
      <c r="T870" s="87"/>
      <c r="U870" s="87"/>
      <c r="V870" s="87"/>
      <c r="W870" s="87"/>
      <c r="X870" s="87"/>
      <c r="Y870" s="87"/>
      <c r="Z870" s="87"/>
    </row>
    <row r="871" ht="15.75" customHeight="1">
      <c r="A871" s="87"/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7"/>
      <c r="V871" s="87"/>
      <c r="W871" s="87"/>
      <c r="X871" s="87"/>
      <c r="Y871" s="87"/>
      <c r="Z871" s="87"/>
    </row>
    <row r="872" ht="15.75" customHeight="1">
      <c r="A872" s="87"/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87"/>
      <c r="O872" s="87"/>
      <c r="P872" s="87"/>
      <c r="Q872" s="87"/>
      <c r="R872" s="87"/>
      <c r="S872" s="87"/>
      <c r="T872" s="87"/>
      <c r="U872" s="87"/>
      <c r="V872" s="87"/>
      <c r="W872" s="87"/>
      <c r="X872" s="87"/>
      <c r="Y872" s="87"/>
      <c r="Z872" s="87"/>
    </row>
    <row r="873" ht="15.75" customHeight="1">
      <c r="A873" s="87"/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7"/>
      <c r="V873" s="87"/>
      <c r="W873" s="87"/>
      <c r="X873" s="87"/>
      <c r="Y873" s="87"/>
      <c r="Z873" s="87"/>
    </row>
    <row r="874" ht="15.75" customHeight="1">
      <c r="A874" s="87"/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87"/>
      <c r="Q874" s="87"/>
      <c r="R874" s="87"/>
      <c r="S874" s="87"/>
      <c r="T874" s="87"/>
      <c r="U874" s="87"/>
      <c r="V874" s="87"/>
      <c r="W874" s="87"/>
      <c r="X874" s="87"/>
      <c r="Y874" s="87"/>
      <c r="Z874" s="87"/>
    </row>
    <row r="875" ht="15.75" customHeight="1">
      <c r="A875" s="87"/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7"/>
      <c r="V875" s="87"/>
      <c r="W875" s="87"/>
      <c r="X875" s="87"/>
      <c r="Y875" s="87"/>
      <c r="Z875" s="87"/>
    </row>
    <row r="876" ht="15.75" customHeight="1">
      <c r="A876" s="87"/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87"/>
      <c r="Q876" s="87"/>
      <c r="R876" s="87"/>
      <c r="S876" s="87"/>
      <c r="T876" s="87"/>
      <c r="U876" s="87"/>
      <c r="V876" s="87"/>
      <c r="W876" s="87"/>
      <c r="X876" s="87"/>
      <c r="Y876" s="87"/>
      <c r="Z876" s="87"/>
    </row>
    <row r="877" ht="15.75" customHeight="1">
      <c r="A877" s="87"/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7"/>
      <c r="V877" s="87"/>
      <c r="W877" s="87"/>
      <c r="X877" s="87"/>
      <c r="Y877" s="87"/>
      <c r="Z877" s="87"/>
    </row>
    <row r="878" ht="15.75" customHeight="1">
      <c r="A878" s="87"/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87"/>
      <c r="Q878" s="87"/>
      <c r="R878" s="87"/>
      <c r="S878" s="87"/>
      <c r="T878" s="87"/>
      <c r="U878" s="87"/>
      <c r="V878" s="87"/>
      <c r="W878" s="87"/>
      <c r="X878" s="87"/>
      <c r="Y878" s="87"/>
      <c r="Z878" s="87"/>
    </row>
    <row r="879" ht="15.75" customHeight="1">
      <c r="A879" s="87"/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87"/>
      <c r="Q879" s="87"/>
      <c r="R879" s="87"/>
      <c r="S879" s="87"/>
      <c r="T879" s="87"/>
      <c r="U879" s="87"/>
      <c r="V879" s="87"/>
      <c r="W879" s="87"/>
      <c r="X879" s="87"/>
      <c r="Y879" s="87"/>
      <c r="Z879" s="87"/>
    </row>
    <row r="880" ht="15.75" customHeight="1">
      <c r="A880" s="87"/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  <c r="V880" s="87"/>
      <c r="W880" s="87"/>
      <c r="X880" s="87"/>
      <c r="Y880" s="87"/>
      <c r="Z880" s="87"/>
    </row>
    <row r="881" ht="15.75" customHeight="1">
      <c r="A881" s="87"/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87"/>
      <c r="Q881" s="87"/>
      <c r="R881" s="87"/>
      <c r="S881" s="87"/>
      <c r="T881" s="87"/>
      <c r="U881" s="87"/>
      <c r="V881" s="87"/>
      <c r="W881" s="87"/>
      <c r="X881" s="87"/>
      <c r="Y881" s="87"/>
      <c r="Z881" s="87"/>
    </row>
    <row r="882" ht="15.75" customHeight="1">
      <c r="A882" s="87"/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87"/>
      <c r="Q882" s="87"/>
      <c r="R882" s="87"/>
      <c r="S882" s="87"/>
      <c r="T882" s="87"/>
      <c r="U882" s="87"/>
      <c r="V882" s="87"/>
      <c r="W882" s="87"/>
      <c r="X882" s="87"/>
      <c r="Y882" s="87"/>
      <c r="Z882" s="87"/>
    </row>
    <row r="883" ht="15.75" customHeight="1">
      <c r="A883" s="87"/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87"/>
      <c r="Q883" s="87"/>
      <c r="R883" s="87"/>
      <c r="S883" s="87"/>
      <c r="T883" s="87"/>
      <c r="U883" s="87"/>
      <c r="V883" s="87"/>
      <c r="W883" s="87"/>
      <c r="X883" s="87"/>
      <c r="Y883" s="87"/>
      <c r="Z883" s="87"/>
    </row>
    <row r="884" ht="15.75" customHeight="1">
      <c r="A884" s="87"/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87"/>
      <c r="Q884" s="87"/>
      <c r="R884" s="87"/>
      <c r="S884" s="87"/>
      <c r="T884" s="87"/>
      <c r="U884" s="87"/>
      <c r="V884" s="87"/>
      <c r="W884" s="87"/>
      <c r="X884" s="87"/>
      <c r="Y884" s="87"/>
      <c r="Z884" s="87"/>
    </row>
    <row r="885" ht="15.75" customHeight="1">
      <c r="A885" s="87"/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7"/>
      <c r="V885" s="87"/>
      <c r="W885" s="87"/>
      <c r="X885" s="87"/>
      <c r="Y885" s="87"/>
      <c r="Z885" s="87"/>
    </row>
    <row r="886" ht="15.75" customHeight="1">
      <c r="A886" s="87"/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87"/>
      <c r="Q886" s="87"/>
      <c r="R886" s="87"/>
      <c r="S886" s="87"/>
      <c r="T886" s="87"/>
      <c r="U886" s="87"/>
      <c r="V886" s="87"/>
      <c r="W886" s="87"/>
      <c r="X886" s="87"/>
      <c r="Y886" s="87"/>
      <c r="Z886" s="87"/>
    </row>
    <row r="887" ht="15.75" customHeight="1">
      <c r="A887" s="87"/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7"/>
      <c r="V887" s="87"/>
      <c r="W887" s="87"/>
      <c r="X887" s="87"/>
      <c r="Y887" s="87"/>
      <c r="Z887" s="87"/>
    </row>
    <row r="888" ht="15.75" customHeight="1">
      <c r="A888" s="87"/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87"/>
      <c r="Q888" s="87"/>
      <c r="R888" s="87"/>
      <c r="S888" s="87"/>
      <c r="T888" s="87"/>
      <c r="U888" s="87"/>
      <c r="V888" s="87"/>
      <c r="W888" s="87"/>
      <c r="X888" s="87"/>
      <c r="Y888" s="87"/>
      <c r="Z888" s="87"/>
    </row>
    <row r="889" ht="15.75" customHeight="1">
      <c r="A889" s="87"/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7"/>
      <c r="V889" s="87"/>
      <c r="W889" s="87"/>
      <c r="X889" s="87"/>
      <c r="Y889" s="87"/>
      <c r="Z889" s="87"/>
    </row>
    <row r="890" ht="15.75" customHeight="1">
      <c r="A890" s="87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87"/>
      <c r="Q890" s="87"/>
      <c r="R890" s="87"/>
      <c r="S890" s="87"/>
      <c r="T890" s="87"/>
      <c r="U890" s="87"/>
      <c r="V890" s="87"/>
      <c r="W890" s="87"/>
      <c r="X890" s="87"/>
      <c r="Y890" s="87"/>
      <c r="Z890" s="87"/>
    </row>
    <row r="891" ht="15.75" customHeight="1">
      <c r="A891" s="87"/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7"/>
      <c r="V891" s="87"/>
      <c r="W891" s="87"/>
      <c r="X891" s="87"/>
      <c r="Y891" s="87"/>
      <c r="Z891" s="87"/>
    </row>
    <row r="892" ht="15.75" customHeight="1">
      <c r="A892" s="87"/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87"/>
      <c r="Q892" s="87"/>
      <c r="R892" s="87"/>
      <c r="S892" s="87"/>
      <c r="T892" s="87"/>
      <c r="U892" s="87"/>
      <c r="V892" s="87"/>
      <c r="W892" s="87"/>
      <c r="X892" s="87"/>
      <c r="Y892" s="87"/>
      <c r="Z892" s="87"/>
    </row>
    <row r="893" ht="15.75" customHeight="1">
      <c r="A893" s="87"/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7"/>
      <c r="V893" s="87"/>
      <c r="W893" s="87"/>
      <c r="X893" s="87"/>
      <c r="Y893" s="87"/>
      <c r="Z893" s="87"/>
    </row>
    <row r="894" ht="15.75" customHeight="1">
      <c r="A894" s="87"/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87"/>
      <c r="Q894" s="87"/>
      <c r="R894" s="87"/>
      <c r="S894" s="87"/>
      <c r="T894" s="87"/>
      <c r="U894" s="87"/>
      <c r="V894" s="87"/>
      <c r="W894" s="87"/>
      <c r="X894" s="87"/>
      <c r="Y894" s="87"/>
      <c r="Z894" s="87"/>
    </row>
    <row r="895" ht="15.75" customHeight="1">
      <c r="A895" s="87"/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87"/>
      <c r="Q895" s="87"/>
      <c r="R895" s="87"/>
      <c r="S895" s="87"/>
      <c r="T895" s="87"/>
      <c r="U895" s="87"/>
      <c r="V895" s="87"/>
      <c r="W895" s="87"/>
      <c r="X895" s="87"/>
      <c r="Y895" s="87"/>
      <c r="Z895" s="87"/>
    </row>
    <row r="896" ht="15.75" customHeight="1">
      <c r="A896" s="87"/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87"/>
      <c r="Q896" s="87"/>
      <c r="R896" s="87"/>
      <c r="S896" s="87"/>
      <c r="T896" s="87"/>
      <c r="U896" s="87"/>
      <c r="V896" s="87"/>
      <c r="W896" s="87"/>
      <c r="X896" s="87"/>
      <c r="Y896" s="87"/>
      <c r="Z896" s="87"/>
    </row>
    <row r="897" ht="15.75" customHeight="1">
      <c r="A897" s="87"/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87"/>
      <c r="Q897" s="87"/>
      <c r="R897" s="87"/>
      <c r="S897" s="87"/>
      <c r="T897" s="87"/>
      <c r="U897" s="87"/>
      <c r="V897" s="87"/>
      <c r="W897" s="87"/>
      <c r="X897" s="87"/>
      <c r="Y897" s="87"/>
      <c r="Z897" s="87"/>
    </row>
    <row r="898" ht="15.75" customHeight="1">
      <c r="A898" s="87"/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87"/>
      <c r="Q898" s="87"/>
      <c r="R898" s="87"/>
      <c r="S898" s="87"/>
      <c r="T898" s="87"/>
      <c r="U898" s="87"/>
      <c r="V898" s="87"/>
      <c r="W898" s="87"/>
      <c r="X898" s="87"/>
      <c r="Y898" s="87"/>
      <c r="Z898" s="87"/>
    </row>
    <row r="899" ht="15.75" customHeight="1">
      <c r="A899" s="87"/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87"/>
      <c r="Q899" s="87"/>
      <c r="R899" s="87"/>
      <c r="S899" s="87"/>
      <c r="T899" s="87"/>
      <c r="U899" s="87"/>
      <c r="V899" s="87"/>
      <c r="W899" s="87"/>
      <c r="X899" s="87"/>
      <c r="Y899" s="87"/>
      <c r="Z899" s="87"/>
    </row>
    <row r="900" ht="15.75" customHeight="1">
      <c r="A900" s="87"/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87"/>
      <c r="Q900" s="87"/>
      <c r="R900" s="87"/>
      <c r="S900" s="87"/>
      <c r="T900" s="87"/>
      <c r="U900" s="87"/>
      <c r="V900" s="87"/>
      <c r="W900" s="87"/>
      <c r="X900" s="87"/>
      <c r="Y900" s="87"/>
      <c r="Z900" s="87"/>
    </row>
    <row r="901" ht="15.75" customHeight="1">
      <c r="A901" s="87"/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7"/>
      <c r="V901" s="87"/>
      <c r="W901" s="87"/>
      <c r="X901" s="87"/>
      <c r="Y901" s="87"/>
      <c r="Z901" s="87"/>
    </row>
    <row r="902" ht="15.75" customHeight="1">
      <c r="A902" s="87"/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87"/>
      <c r="Q902" s="87"/>
      <c r="R902" s="87"/>
      <c r="S902" s="87"/>
      <c r="T902" s="87"/>
      <c r="U902" s="87"/>
      <c r="V902" s="87"/>
      <c r="W902" s="87"/>
      <c r="X902" s="87"/>
      <c r="Y902" s="87"/>
      <c r="Z902" s="87"/>
    </row>
    <row r="903" ht="15.75" customHeight="1">
      <c r="A903" s="87"/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7"/>
      <c r="V903" s="87"/>
      <c r="W903" s="87"/>
      <c r="X903" s="87"/>
      <c r="Y903" s="87"/>
      <c r="Z903" s="87"/>
    </row>
    <row r="904" ht="15.75" customHeight="1">
      <c r="A904" s="87"/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87"/>
      <c r="Q904" s="87"/>
      <c r="R904" s="87"/>
      <c r="S904" s="87"/>
      <c r="T904" s="87"/>
      <c r="U904" s="87"/>
      <c r="V904" s="87"/>
      <c r="W904" s="87"/>
      <c r="X904" s="87"/>
      <c r="Y904" s="87"/>
      <c r="Z904" s="87"/>
    </row>
    <row r="905" ht="15.75" customHeight="1">
      <c r="A905" s="87"/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7"/>
      <c r="V905" s="87"/>
      <c r="W905" s="87"/>
      <c r="X905" s="87"/>
      <c r="Y905" s="87"/>
      <c r="Z905" s="87"/>
    </row>
    <row r="906" ht="15.75" customHeight="1">
      <c r="A906" s="87"/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87"/>
      <c r="Q906" s="87"/>
      <c r="R906" s="87"/>
      <c r="S906" s="87"/>
      <c r="T906" s="87"/>
      <c r="U906" s="87"/>
      <c r="V906" s="87"/>
      <c r="W906" s="87"/>
      <c r="X906" s="87"/>
      <c r="Y906" s="87"/>
      <c r="Z906" s="87"/>
    </row>
    <row r="907" ht="15.75" customHeight="1">
      <c r="A907" s="87"/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87"/>
      <c r="Q907" s="87"/>
      <c r="R907" s="87"/>
      <c r="S907" s="87"/>
      <c r="T907" s="87"/>
      <c r="U907" s="87"/>
      <c r="V907" s="87"/>
      <c r="W907" s="87"/>
      <c r="X907" s="87"/>
      <c r="Y907" s="87"/>
      <c r="Z907" s="87"/>
    </row>
    <row r="908" ht="15.75" customHeight="1">
      <c r="A908" s="87"/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87"/>
      <c r="Q908" s="87"/>
      <c r="R908" s="87"/>
      <c r="S908" s="87"/>
      <c r="T908" s="87"/>
      <c r="U908" s="87"/>
      <c r="V908" s="87"/>
      <c r="W908" s="87"/>
      <c r="X908" s="87"/>
      <c r="Y908" s="87"/>
      <c r="Z908" s="87"/>
    </row>
    <row r="909" ht="15.75" customHeight="1">
      <c r="A909" s="87"/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7"/>
      <c r="V909" s="87"/>
      <c r="W909" s="87"/>
      <c r="X909" s="87"/>
      <c r="Y909" s="87"/>
      <c r="Z909" s="87"/>
    </row>
    <row r="910" ht="15.75" customHeight="1">
      <c r="A910" s="87"/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87"/>
      <c r="Q910" s="87"/>
      <c r="R910" s="87"/>
      <c r="S910" s="87"/>
      <c r="T910" s="87"/>
      <c r="U910" s="87"/>
      <c r="V910" s="87"/>
      <c r="W910" s="87"/>
      <c r="X910" s="87"/>
      <c r="Y910" s="87"/>
      <c r="Z910" s="87"/>
    </row>
    <row r="911" ht="15.75" customHeight="1">
      <c r="A911" s="87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87"/>
      <c r="Q911" s="87"/>
      <c r="R911" s="87"/>
      <c r="S911" s="87"/>
      <c r="T911" s="87"/>
      <c r="U911" s="87"/>
      <c r="V911" s="87"/>
      <c r="W911" s="87"/>
      <c r="X911" s="87"/>
      <c r="Y911" s="87"/>
      <c r="Z911" s="87"/>
    </row>
    <row r="912" ht="15.75" customHeight="1">
      <c r="A912" s="87"/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87"/>
      <c r="Q912" s="87"/>
      <c r="R912" s="87"/>
      <c r="S912" s="87"/>
      <c r="T912" s="87"/>
      <c r="U912" s="87"/>
      <c r="V912" s="87"/>
      <c r="W912" s="87"/>
      <c r="X912" s="87"/>
      <c r="Y912" s="87"/>
      <c r="Z912" s="87"/>
    </row>
    <row r="913" ht="15.75" customHeight="1">
      <c r="A913" s="87"/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7"/>
      <c r="V913" s="87"/>
      <c r="W913" s="87"/>
      <c r="X913" s="87"/>
      <c r="Y913" s="87"/>
      <c r="Z913" s="87"/>
    </row>
    <row r="914" ht="15.75" customHeight="1">
      <c r="A914" s="87"/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87"/>
      <c r="Q914" s="87"/>
      <c r="R914" s="87"/>
      <c r="S914" s="87"/>
      <c r="T914" s="87"/>
      <c r="U914" s="87"/>
      <c r="V914" s="87"/>
      <c r="W914" s="87"/>
      <c r="X914" s="87"/>
      <c r="Y914" s="87"/>
      <c r="Z914" s="87"/>
    </row>
    <row r="915" ht="15.75" customHeight="1">
      <c r="A915" s="87"/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7"/>
      <c r="V915" s="87"/>
      <c r="W915" s="87"/>
      <c r="X915" s="87"/>
      <c r="Y915" s="87"/>
      <c r="Z915" s="87"/>
    </row>
    <row r="916" ht="15.75" customHeight="1">
      <c r="A916" s="87"/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87"/>
      <c r="Q916" s="87"/>
      <c r="R916" s="87"/>
      <c r="S916" s="87"/>
      <c r="T916" s="87"/>
      <c r="U916" s="87"/>
      <c r="V916" s="87"/>
      <c r="W916" s="87"/>
      <c r="X916" s="87"/>
      <c r="Y916" s="87"/>
      <c r="Z916" s="87"/>
    </row>
    <row r="917" ht="15.75" customHeight="1">
      <c r="A917" s="87"/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7"/>
      <c r="V917" s="87"/>
      <c r="W917" s="87"/>
      <c r="X917" s="87"/>
      <c r="Y917" s="87"/>
      <c r="Z917" s="87"/>
    </row>
    <row r="918" ht="15.75" customHeight="1">
      <c r="A918" s="87"/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87"/>
      <c r="Q918" s="87"/>
      <c r="R918" s="87"/>
      <c r="S918" s="87"/>
      <c r="T918" s="87"/>
      <c r="U918" s="87"/>
      <c r="V918" s="87"/>
      <c r="W918" s="87"/>
      <c r="X918" s="87"/>
      <c r="Y918" s="87"/>
      <c r="Z918" s="87"/>
    </row>
    <row r="919" ht="15.75" customHeight="1">
      <c r="A919" s="87"/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7"/>
      <c r="V919" s="87"/>
      <c r="W919" s="87"/>
      <c r="X919" s="87"/>
      <c r="Y919" s="87"/>
      <c r="Z919" s="87"/>
    </row>
    <row r="920" ht="15.75" customHeight="1">
      <c r="A920" s="87"/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87"/>
      <c r="Q920" s="87"/>
      <c r="R920" s="87"/>
      <c r="S920" s="87"/>
      <c r="T920" s="87"/>
      <c r="U920" s="87"/>
      <c r="V920" s="87"/>
      <c r="W920" s="87"/>
      <c r="X920" s="87"/>
      <c r="Y920" s="87"/>
      <c r="Z920" s="87"/>
    </row>
    <row r="921" ht="15.75" customHeight="1">
      <c r="A921" s="87"/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87"/>
      <c r="Q921" s="87"/>
      <c r="R921" s="87"/>
      <c r="S921" s="87"/>
      <c r="T921" s="87"/>
      <c r="U921" s="87"/>
      <c r="V921" s="87"/>
      <c r="W921" s="87"/>
      <c r="X921" s="87"/>
      <c r="Y921" s="87"/>
      <c r="Z921" s="87"/>
    </row>
    <row r="922" ht="15.75" customHeight="1">
      <c r="A922" s="87"/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87"/>
      <c r="Q922" s="87"/>
      <c r="R922" s="87"/>
      <c r="S922" s="87"/>
      <c r="T922" s="87"/>
      <c r="U922" s="87"/>
      <c r="V922" s="87"/>
      <c r="W922" s="87"/>
      <c r="X922" s="87"/>
      <c r="Y922" s="87"/>
      <c r="Z922" s="87"/>
    </row>
    <row r="923" ht="15.75" customHeight="1">
      <c r="A923" s="87"/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7"/>
      <c r="V923" s="87"/>
      <c r="W923" s="87"/>
      <c r="X923" s="87"/>
      <c r="Y923" s="87"/>
      <c r="Z923" s="87"/>
    </row>
    <row r="924" ht="15.75" customHeight="1">
      <c r="A924" s="87"/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87"/>
      <c r="Q924" s="87"/>
      <c r="R924" s="87"/>
      <c r="S924" s="87"/>
      <c r="T924" s="87"/>
      <c r="U924" s="87"/>
      <c r="V924" s="87"/>
      <c r="W924" s="87"/>
      <c r="X924" s="87"/>
      <c r="Y924" s="87"/>
      <c r="Z924" s="87"/>
    </row>
    <row r="925" ht="15.75" customHeight="1">
      <c r="A925" s="87"/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7"/>
      <c r="V925" s="87"/>
      <c r="W925" s="87"/>
      <c r="X925" s="87"/>
      <c r="Y925" s="87"/>
      <c r="Z925" s="87"/>
    </row>
  </sheetData>
  <mergeCells count="1">
    <mergeCell ref="A1:E1"/>
  </mergeCells>
  <conditionalFormatting sqref="C3:C10">
    <cfRule type="containsText" dxfId="0" priority="1" operator="containsText" text="Extremo">
      <formula>NOT(ISERROR(SEARCH(("Extremo"),(C3))))</formula>
    </cfRule>
  </conditionalFormatting>
  <conditionalFormatting sqref="C3:C10">
    <cfRule type="containsText" dxfId="4" priority="2" operator="containsText" text="Alto">
      <formula>NOT(ISERROR(SEARCH(("Alto"),(C3))))</formula>
    </cfRule>
  </conditionalFormatting>
  <conditionalFormatting sqref="C3:C10">
    <cfRule type="containsText" dxfId="2" priority="3" operator="containsText" text="Médio">
      <formula>NOT(ISERROR(SEARCH(("Médio"),(C3))))</formula>
    </cfRule>
  </conditionalFormatting>
  <dataValidations>
    <dataValidation type="list" allowBlank="1" showErrorMessage="1" sqref="D3:D10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17.13"/>
    <col customWidth="1" min="2" max="2" width="13.0"/>
    <col customWidth="1" min="3" max="3" width="22.38"/>
    <col customWidth="1" min="4" max="5" width="17.13"/>
    <col customWidth="1" min="6" max="6" width="18.63"/>
    <col customWidth="1" min="7" max="7" width="17.0"/>
    <col customWidth="1" min="8" max="8" width="30.0"/>
    <col customWidth="1" min="9" max="9" width="17.38"/>
    <col customWidth="1" min="10" max="10" width="15.88"/>
    <col customWidth="1" min="11" max="12" width="23.38"/>
    <col customWidth="1" min="13" max="13" width="19.25"/>
  </cols>
  <sheetData>
    <row r="1" ht="24.0" customHeight="1">
      <c r="A1" s="96" t="s">
        <v>168</v>
      </c>
      <c r="B1" s="3"/>
      <c r="C1" s="3"/>
      <c r="D1" s="3"/>
      <c r="E1" s="3"/>
      <c r="F1" s="3"/>
      <c r="G1" s="3"/>
      <c r="H1" s="3"/>
      <c r="I1" s="4"/>
      <c r="J1" s="96" t="s">
        <v>169</v>
      </c>
      <c r="K1" s="3"/>
      <c r="L1" s="3"/>
      <c r="M1" s="4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</row>
    <row r="2">
      <c r="A2" s="97" t="s">
        <v>126</v>
      </c>
      <c r="B2" s="97" t="s">
        <v>164</v>
      </c>
      <c r="C2" s="97" t="str">
        <f>'ETAPA 2. IDENTIFICAÇÃO DE EVENT'!I2</f>
        <v>Causas
(descrever)</v>
      </c>
      <c r="D2" s="97" t="s">
        <v>170</v>
      </c>
      <c r="E2" s="97" t="s">
        <v>171</v>
      </c>
      <c r="F2" s="97" t="s">
        <v>172</v>
      </c>
      <c r="G2" s="98" t="s">
        <v>173</v>
      </c>
      <c r="H2" s="97" t="s">
        <v>174</v>
      </c>
      <c r="I2" s="98" t="s">
        <v>175</v>
      </c>
      <c r="J2" s="97" t="s">
        <v>176</v>
      </c>
      <c r="K2" s="97" t="str">
        <f>'ETAPA 2. IDENTIFICAÇÃO DE EVENT'!J2</f>
        <v>Consequências
(descrever)</v>
      </c>
      <c r="L2" s="97" t="s">
        <v>177</v>
      </c>
      <c r="M2" s="98" t="s">
        <v>178</v>
      </c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>
      <c r="A3" s="73" t="str">
        <f>'ETAPA 2. IDENTIFICAÇÃO DE EVENT'!E3</f>
        <v>Ineficiência na distribuição de vagas nas unidades</v>
      </c>
      <c r="B3" s="80" t="str">
        <f>'ETAPA 4. RESPOSTA AOS RISCOS'!D3</f>
        <v>Mitigar</v>
      </c>
      <c r="C3" s="99" t="str">
        <f>'ETAPA 2. IDENTIFICAÇÃO DE EVENT'!I3</f>
        <v>- Falta de transparência das regras e das vagas disponíveis para movimentação
- Metodologia de dimensionamento ineficiente
- Falta de suporte político para a operacionalização do dimensionamento
- Falta de edital de remoção/redistribuição
- Liberação para afastamentos sem planejamento
- Alocação de perfis inadequados</v>
      </c>
      <c r="D3" s="82" t="s">
        <v>179</v>
      </c>
      <c r="E3" s="100">
        <v>44713.0</v>
      </c>
      <c r="F3" s="100">
        <v>45444.0</v>
      </c>
      <c r="G3" s="79" t="s">
        <v>180</v>
      </c>
      <c r="H3" s="78" t="s">
        <v>181</v>
      </c>
      <c r="I3" s="101" t="s">
        <v>182</v>
      </c>
      <c r="J3" s="82" t="s">
        <v>183</v>
      </c>
      <c r="K3" s="99" t="str">
        <f>'ETAPA 2. IDENTIFICAÇÃO DE EVENT'!J3</f>
        <v>- Redução/Atraso nas entregas
- Sobrecarga dos demais servidores do setor
- Equipes numerosas e ingerenciáveis
- Ingerência na distribuição das tarefas
- Abertura para ações não íntegras
- Desconfiança dos servidores nos processos internos da progep, reforçando a impressão de parcialidade das decisões</v>
      </c>
      <c r="L3" s="82" t="s">
        <v>184</v>
      </c>
      <c r="M3" s="82" t="s">
        <v>179</v>
      </c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</row>
    <row r="4">
      <c r="A4" s="73" t="str">
        <f>'ETAPA 2. IDENTIFICAÇÃO DE EVENT'!E8</f>
        <v>Ausência de ações efetiva de enfrentamento ao assédio</v>
      </c>
      <c r="B4" s="80" t="str">
        <f>'ETAPA 4. RESPOSTA AOS RISCOS'!D8</f>
        <v>Mitigar</v>
      </c>
      <c r="C4" s="73" t="str">
        <f>'ETAPA 2. IDENTIFICAÇÃO DE EVENT'!I8</f>
        <v>- Ausência de política de combate ao assédio
- Formação inexistente/inadequada de combate ao assédio
- Omissão da gestão</v>
      </c>
      <c r="D4" s="82" t="s">
        <v>179</v>
      </c>
      <c r="E4" s="100">
        <v>44835.0</v>
      </c>
      <c r="F4" s="100">
        <v>45566.0</v>
      </c>
      <c r="G4" s="79" t="s">
        <v>180</v>
      </c>
      <c r="H4" s="78" t="s">
        <v>185</v>
      </c>
      <c r="I4" s="101" t="s">
        <v>182</v>
      </c>
      <c r="J4" s="78" t="s">
        <v>186</v>
      </c>
      <c r="K4" s="73" t="str">
        <f>'ETAPA 2. IDENTIFICAÇÃO DE EVENT'!J8</f>
        <v>- Judicialização
- Reclamações na Ouvidoria
- Abertura de Processo Administrativo
- Adoecimento do servidor
- Redução do número de servidores por licença saúde
- Ausência de punição devida ao infrator
- Fortalece a cultura da impunidade
- Desestímulo a novas denúncias</v>
      </c>
      <c r="L4" s="78" t="s">
        <v>187</v>
      </c>
      <c r="M4" s="82" t="s">
        <v>179</v>
      </c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</row>
    <row r="5">
      <c r="A5" s="73" t="str">
        <f>'ETAPA 2. IDENTIFICAÇÃO DE EVENT'!E10</f>
        <v>Inobservância das diretrizes e orientações da Lei Geral de Proteção de Dados (LGPD)</v>
      </c>
      <c r="B5" s="80" t="str">
        <f>'ETAPA 4. RESPOSTA AOS RISCOS'!D10</f>
        <v>Mitigar</v>
      </c>
      <c r="C5" s="73" t="str">
        <f>'ETAPA 2. IDENTIFICAÇÃO DE EVENT'!I10</f>
        <v>- Desconhecimento da lei por parte do operador
- Falta de capacitação;
- Inobservância da lei para a construção de fluxos de trabalho;
- Não priorização de treinamentos dessa natureza para toda a Universidade;
- Não identificação de uma política de dados específica para o tratamento de informações da área de pessoal da Universidade (como protocolo de segurança)
- Falta de cooperação e não priorização dos assuntos de pessoal no Comitê de Proteção de Privacidade de Dados</v>
      </c>
      <c r="D5" s="82" t="s">
        <v>179</v>
      </c>
      <c r="E5" s="100">
        <v>45139.0</v>
      </c>
      <c r="F5" s="100">
        <v>45870.0</v>
      </c>
      <c r="G5" s="79" t="s">
        <v>188</v>
      </c>
      <c r="H5" s="83" t="s">
        <v>189</v>
      </c>
      <c r="I5" s="101" t="s">
        <v>182</v>
      </c>
      <c r="J5" s="78" t="s">
        <v>190</v>
      </c>
      <c r="K5" s="73" t="str">
        <f>'ETAPA 2. IDENTIFICAÇÃO DE EVENT'!J10</f>
        <v>- Ausência de integração dos sistemas o que obriga os servidores a apresentarem várias vezes os mesmos documentos pelo fato da Universidade Federal do Ceará nao ter suporte para vincular informações funcionais e acadêmicas;
- Falta de tratamento de dados sensíveis dos servidores
- Responsabilização administrativa
- Falha na prestação do serviço de proteção de informações
- Vazamento de dados
- Impacto na confiabilidade da Universidade Federal do Ceará</v>
      </c>
      <c r="L5" s="78" t="s">
        <v>191</v>
      </c>
      <c r="M5" s="82" t="s">
        <v>179</v>
      </c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</row>
    <row r="6" ht="15.75" customHeight="1">
      <c r="A6" s="102"/>
      <c r="B6" s="68"/>
      <c r="C6" s="68"/>
      <c r="D6" s="68"/>
      <c r="E6" s="103"/>
      <c r="F6" s="103"/>
      <c r="G6" s="85"/>
      <c r="H6" s="104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</row>
    <row r="7" ht="15.75" customHeight="1">
      <c r="A7" s="102"/>
      <c r="B7" s="68"/>
      <c r="C7" s="68"/>
      <c r="D7" s="68"/>
      <c r="E7" s="103"/>
      <c r="F7" s="103"/>
      <c r="G7" s="85"/>
      <c r="H7" s="104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</row>
    <row r="8" ht="15.75" customHeight="1">
      <c r="A8" s="102"/>
      <c r="B8" s="68"/>
      <c r="C8" s="68"/>
      <c r="D8" s="68"/>
      <c r="E8" s="103"/>
      <c r="F8" s="103"/>
      <c r="G8" s="85"/>
      <c r="H8" s="104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</row>
    <row r="9" ht="15.75" customHeight="1">
      <c r="A9" s="102"/>
      <c r="B9" s="68"/>
      <c r="C9" s="68"/>
      <c r="D9" s="68"/>
      <c r="E9" s="103"/>
      <c r="F9" s="103"/>
      <c r="G9" s="85"/>
      <c r="H9" s="104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</row>
    <row r="10" ht="15.75" customHeight="1">
      <c r="A10" s="102"/>
      <c r="B10" s="68"/>
      <c r="C10" s="68"/>
      <c r="D10" s="68"/>
      <c r="E10" s="103"/>
      <c r="F10" s="103"/>
      <c r="G10" s="85"/>
      <c r="H10" s="104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</row>
    <row r="11" ht="15.75" customHeight="1">
      <c r="A11" s="102"/>
      <c r="B11" s="68"/>
      <c r="C11" s="68"/>
      <c r="D11" s="68"/>
      <c r="E11" s="103"/>
      <c r="F11" s="103"/>
      <c r="G11" s="85"/>
      <c r="H11" s="104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</row>
    <row r="12" ht="15.75" customHeight="1">
      <c r="A12" s="102"/>
      <c r="B12" s="68"/>
      <c r="C12" s="68"/>
      <c r="D12" s="68"/>
      <c r="E12" s="103"/>
      <c r="F12" s="103"/>
      <c r="G12" s="85"/>
      <c r="H12" s="104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</row>
    <row r="13" ht="15.75" customHeight="1">
      <c r="A13" s="102"/>
      <c r="B13" s="68"/>
      <c r="C13" s="68"/>
      <c r="D13" s="68"/>
      <c r="E13" s="103"/>
      <c r="F13" s="103"/>
      <c r="G13" s="85"/>
      <c r="H13" s="104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</row>
    <row r="14" ht="15.75" customHeight="1">
      <c r="A14" s="102"/>
      <c r="B14" s="68"/>
      <c r="C14" s="68"/>
      <c r="D14" s="68"/>
      <c r="E14" s="103"/>
      <c r="F14" s="103"/>
      <c r="G14" s="85"/>
      <c r="H14" s="104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</row>
    <row r="15" ht="15.75" customHeight="1">
      <c r="A15" s="102"/>
      <c r="B15" s="68"/>
      <c r="C15" s="68"/>
      <c r="D15" s="68"/>
      <c r="E15" s="103"/>
      <c r="F15" s="103"/>
      <c r="G15" s="85"/>
      <c r="H15" s="104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</row>
    <row r="16" ht="15.75" customHeight="1">
      <c r="A16" s="102"/>
      <c r="B16" s="68"/>
      <c r="C16" s="68"/>
      <c r="D16" s="68"/>
      <c r="E16" s="103"/>
      <c r="F16" s="103"/>
      <c r="G16" s="85"/>
      <c r="H16" s="104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</row>
    <row r="17" ht="15.75" customHeight="1">
      <c r="A17" s="102"/>
      <c r="B17" s="68"/>
      <c r="C17" s="68"/>
      <c r="D17" s="68"/>
      <c r="E17" s="103"/>
      <c r="F17" s="103"/>
      <c r="G17" s="85"/>
      <c r="H17" s="104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</row>
    <row r="18" ht="15.75" customHeight="1">
      <c r="A18" s="102"/>
      <c r="B18" s="68"/>
      <c r="C18" s="68"/>
      <c r="D18" s="68"/>
      <c r="E18" s="103"/>
      <c r="F18" s="103"/>
      <c r="G18" s="85"/>
      <c r="H18" s="104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</row>
    <row r="19" ht="15.75" customHeight="1">
      <c r="A19" s="102"/>
      <c r="B19" s="68"/>
      <c r="C19" s="68"/>
      <c r="D19" s="68"/>
      <c r="E19" s="103"/>
      <c r="F19" s="103"/>
      <c r="G19" s="85"/>
      <c r="H19" s="104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</row>
    <row r="20" ht="15.75" customHeight="1">
      <c r="A20" s="102"/>
      <c r="B20" s="68"/>
      <c r="C20" s="68"/>
      <c r="D20" s="68"/>
      <c r="E20" s="103"/>
      <c r="F20" s="103"/>
      <c r="G20" s="85"/>
      <c r="H20" s="104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</row>
    <row r="21" ht="15.75" customHeight="1">
      <c r="A21" s="102"/>
      <c r="B21" s="68"/>
      <c r="C21" s="68"/>
      <c r="D21" s="68"/>
      <c r="E21" s="103"/>
      <c r="F21" s="103"/>
      <c r="G21" s="85"/>
      <c r="H21" s="104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</row>
    <row r="22" ht="15.75" customHeight="1">
      <c r="A22" s="102"/>
      <c r="B22" s="68"/>
      <c r="C22" s="68"/>
      <c r="D22" s="68"/>
      <c r="E22" s="103"/>
      <c r="F22" s="103"/>
      <c r="G22" s="85"/>
      <c r="H22" s="104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</row>
    <row r="23" ht="15.75" customHeight="1">
      <c r="A23" s="102"/>
      <c r="B23" s="68"/>
      <c r="C23" s="68"/>
      <c r="D23" s="68"/>
      <c r="E23" s="68"/>
      <c r="F23" s="68"/>
      <c r="G23" s="85"/>
      <c r="H23" s="104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</row>
    <row r="24" ht="15.75" customHeight="1">
      <c r="A24" s="102"/>
      <c r="B24" s="68"/>
      <c r="C24" s="68"/>
      <c r="D24" s="68"/>
      <c r="E24" s="68"/>
      <c r="F24" s="68"/>
      <c r="G24" s="85"/>
      <c r="H24" s="104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</row>
    <row r="25" ht="15.75" customHeight="1">
      <c r="A25" s="102"/>
      <c r="B25" s="68"/>
      <c r="C25" s="68"/>
      <c r="D25" s="68"/>
      <c r="E25" s="68"/>
      <c r="F25" s="68"/>
      <c r="G25" s="85"/>
      <c r="H25" s="104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</row>
    <row r="26" ht="15.75" customHeight="1">
      <c r="A26" s="102"/>
      <c r="B26" s="68"/>
      <c r="C26" s="68"/>
      <c r="D26" s="68"/>
      <c r="E26" s="68"/>
      <c r="F26" s="68"/>
      <c r="G26" s="85"/>
      <c r="H26" s="104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</row>
    <row r="27" ht="15.75" customHeight="1">
      <c r="A27" s="102"/>
      <c r="B27" s="68"/>
      <c r="C27" s="68"/>
      <c r="D27" s="68"/>
      <c r="E27" s="68"/>
      <c r="F27" s="68"/>
      <c r="G27" s="85"/>
      <c r="H27" s="104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</row>
    <row r="28" ht="15.75" customHeight="1">
      <c r="A28" s="102"/>
      <c r="B28" s="68"/>
      <c r="C28" s="68"/>
      <c r="D28" s="68"/>
      <c r="E28" s="68"/>
      <c r="F28" s="68"/>
      <c r="G28" s="85"/>
      <c r="H28" s="104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</row>
    <row r="29" ht="15.75" customHeight="1">
      <c r="A29" s="102"/>
      <c r="B29" s="68"/>
      <c r="C29" s="68"/>
      <c r="D29" s="68"/>
      <c r="E29" s="68"/>
      <c r="F29" s="68"/>
      <c r="G29" s="85"/>
      <c r="H29" s="104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</row>
    <row r="30" ht="15.75" customHeight="1">
      <c r="A30" s="102"/>
      <c r="B30" s="68"/>
      <c r="C30" s="68"/>
      <c r="D30" s="68"/>
      <c r="E30" s="68"/>
      <c r="F30" s="68"/>
      <c r="G30" s="85"/>
      <c r="H30" s="104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</row>
    <row r="31" ht="15.75" customHeight="1">
      <c r="A31" s="102"/>
      <c r="B31" s="68"/>
      <c r="C31" s="68"/>
      <c r="D31" s="68"/>
      <c r="E31" s="68"/>
      <c r="F31" s="68"/>
      <c r="G31" s="85"/>
      <c r="H31" s="104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</row>
    <row r="32" ht="15.75" customHeight="1">
      <c r="A32" s="102"/>
      <c r="B32" s="68"/>
      <c r="C32" s="68"/>
      <c r="D32" s="68"/>
      <c r="E32" s="68"/>
      <c r="F32" s="68"/>
      <c r="G32" s="85"/>
      <c r="H32" s="104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</row>
    <row r="33" ht="15.75" customHeight="1">
      <c r="A33" s="102"/>
      <c r="B33" s="68"/>
      <c r="C33" s="68"/>
      <c r="D33" s="68"/>
      <c r="E33" s="68"/>
      <c r="F33" s="68"/>
      <c r="G33" s="85"/>
      <c r="H33" s="104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</row>
    <row r="34" ht="15.75" customHeight="1">
      <c r="A34" s="102"/>
      <c r="B34" s="68"/>
      <c r="C34" s="68"/>
      <c r="D34" s="68"/>
      <c r="E34" s="68"/>
      <c r="F34" s="68"/>
      <c r="G34" s="85"/>
      <c r="H34" s="104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</row>
    <row r="35" ht="15.75" customHeight="1">
      <c r="A35" s="102"/>
      <c r="B35" s="68"/>
      <c r="C35" s="68"/>
      <c r="D35" s="68"/>
      <c r="E35" s="68"/>
      <c r="F35" s="68"/>
      <c r="G35" s="85"/>
      <c r="H35" s="104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</row>
    <row r="36" ht="15.75" customHeight="1">
      <c r="A36" s="102"/>
      <c r="B36" s="68"/>
      <c r="C36" s="68"/>
      <c r="D36" s="68"/>
      <c r="E36" s="68"/>
      <c r="F36" s="68"/>
      <c r="G36" s="85"/>
      <c r="H36" s="104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</row>
    <row r="37" ht="15.75" customHeight="1">
      <c r="A37" s="102"/>
      <c r="B37" s="68"/>
      <c r="C37" s="68"/>
      <c r="D37" s="68"/>
      <c r="E37" s="68"/>
      <c r="F37" s="68"/>
      <c r="G37" s="85"/>
      <c r="H37" s="104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</row>
    <row r="38" ht="15.75" customHeight="1">
      <c r="A38" s="102"/>
      <c r="B38" s="68"/>
      <c r="C38" s="68"/>
      <c r="D38" s="68"/>
      <c r="E38" s="68"/>
      <c r="F38" s="68"/>
      <c r="G38" s="85"/>
      <c r="H38" s="104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</row>
    <row r="39" ht="15.75" customHeight="1">
      <c r="A39" s="102"/>
      <c r="B39" s="68"/>
      <c r="C39" s="68"/>
      <c r="D39" s="68"/>
      <c r="E39" s="68"/>
      <c r="F39" s="68"/>
      <c r="G39" s="85"/>
      <c r="H39" s="104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</row>
    <row r="40" ht="15.75" customHeight="1">
      <c r="A40" s="102"/>
      <c r="B40" s="68"/>
      <c r="C40" s="68"/>
      <c r="D40" s="68"/>
      <c r="E40" s="68"/>
      <c r="F40" s="68"/>
      <c r="G40" s="85"/>
      <c r="H40" s="104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</row>
    <row r="41" ht="15.75" customHeight="1">
      <c r="A41" s="102"/>
      <c r="B41" s="68"/>
      <c r="C41" s="68"/>
      <c r="D41" s="68"/>
      <c r="E41" s="68"/>
      <c r="F41" s="68"/>
      <c r="G41" s="85"/>
      <c r="H41" s="104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</row>
    <row r="42" ht="15.75" customHeight="1">
      <c r="A42" s="102"/>
      <c r="B42" s="68"/>
      <c r="C42" s="68"/>
      <c r="D42" s="68"/>
      <c r="E42" s="68"/>
      <c r="F42" s="68"/>
      <c r="G42" s="85"/>
      <c r="H42" s="104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</row>
    <row r="43" ht="15.75" customHeight="1">
      <c r="A43" s="102"/>
      <c r="B43" s="68"/>
      <c r="C43" s="68"/>
      <c r="D43" s="68"/>
      <c r="E43" s="68"/>
      <c r="F43" s="68"/>
      <c r="G43" s="85"/>
      <c r="H43" s="104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</row>
    <row r="44" ht="15.75" customHeight="1">
      <c r="A44" s="102"/>
      <c r="B44" s="68"/>
      <c r="C44" s="68"/>
      <c r="D44" s="68"/>
      <c r="E44" s="68"/>
      <c r="F44" s="68"/>
      <c r="G44" s="85"/>
      <c r="H44" s="104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</row>
    <row r="45" ht="15.75" customHeight="1">
      <c r="A45" s="102"/>
      <c r="B45" s="68"/>
      <c r="C45" s="68"/>
      <c r="D45" s="68"/>
      <c r="E45" s="68"/>
      <c r="F45" s="68"/>
      <c r="G45" s="85"/>
      <c r="H45" s="104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</row>
    <row r="46" ht="15.75" customHeight="1">
      <c r="A46" s="102"/>
      <c r="B46" s="68"/>
      <c r="C46" s="68"/>
      <c r="D46" s="68"/>
      <c r="E46" s="68"/>
      <c r="F46" s="68"/>
      <c r="G46" s="85"/>
      <c r="H46" s="104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</row>
    <row r="47" ht="15.75" customHeight="1">
      <c r="A47" s="102"/>
      <c r="B47" s="68"/>
      <c r="C47" s="68"/>
      <c r="D47" s="68"/>
      <c r="E47" s="68"/>
      <c r="F47" s="68"/>
      <c r="G47" s="85"/>
      <c r="H47" s="104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</row>
    <row r="48" ht="15.75" customHeight="1">
      <c r="A48" s="102"/>
      <c r="B48" s="68"/>
      <c r="C48" s="68"/>
      <c r="D48" s="68"/>
      <c r="E48" s="68"/>
      <c r="F48" s="68"/>
      <c r="G48" s="85"/>
      <c r="H48" s="104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</row>
    <row r="49" ht="15.75" customHeight="1">
      <c r="A49" s="102"/>
      <c r="B49" s="68"/>
      <c r="C49" s="68"/>
      <c r="D49" s="68"/>
      <c r="E49" s="68"/>
      <c r="F49" s="68"/>
      <c r="G49" s="85"/>
      <c r="H49" s="104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</row>
    <row r="50" ht="15.75" customHeight="1">
      <c r="A50" s="102"/>
      <c r="B50" s="68"/>
      <c r="C50" s="68"/>
      <c r="D50" s="68"/>
      <c r="E50" s="68"/>
      <c r="F50" s="68"/>
      <c r="G50" s="85"/>
      <c r="H50" s="104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</row>
    <row r="51" ht="15.75" customHeight="1">
      <c r="A51" s="102"/>
      <c r="B51" s="68"/>
      <c r="C51" s="68"/>
      <c r="D51" s="68"/>
      <c r="E51" s="68"/>
      <c r="F51" s="68"/>
      <c r="G51" s="85"/>
      <c r="H51" s="104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</row>
    <row r="52" ht="15.75" customHeight="1">
      <c r="A52" s="102"/>
      <c r="B52" s="68"/>
      <c r="C52" s="68"/>
      <c r="D52" s="68"/>
      <c r="E52" s="68"/>
      <c r="F52" s="68"/>
      <c r="G52" s="85"/>
      <c r="H52" s="104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</row>
    <row r="53" ht="15.75" customHeight="1">
      <c r="A53" s="102"/>
      <c r="B53" s="68"/>
      <c r="C53" s="68"/>
      <c r="D53" s="68"/>
      <c r="E53" s="68"/>
      <c r="F53" s="68"/>
      <c r="G53" s="85"/>
      <c r="H53" s="104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</row>
    <row r="54" ht="15.75" customHeight="1">
      <c r="A54" s="102"/>
      <c r="B54" s="68"/>
      <c r="C54" s="68"/>
      <c r="D54" s="68"/>
      <c r="E54" s="68"/>
      <c r="F54" s="68"/>
      <c r="G54" s="85"/>
      <c r="H54" s="104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</row>
    <row r="55" ht="15.75" customHeight="1">
      <c r="A55" s="102"/>
      <c r="B55" s="68"/>
      <c r="C55" s="68"/>
      <c r="D55" s="68"/>
      <c r="E55" s="68"/>
      <c r="F55" s="68"/>
      <c r="G55" s="85"/>
      <c r="H55" s="104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</row>
    <row r="56" ht="15.75" customHeight="1">
      <c r="A56" s="102"/>
      <c r="B56" s="68"/>
      <c r="C56" s="68"/>
      <c r="D56" s="68"/>
      <c r="E56" s="68"/>
      <c r="F56" s="68"/>
      <c r="G56" s="85"/>
      <c r="H56" s="104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</row>
    <row r="57" ht="15.75" customHeight="1">
      <c r="A57" s="102"/>
      <c r="B57" s="68"/>
      <c r="C57" s="68"/>
      <c r="D57" s="68"/>
      <c r="E57" s="68"/>
      <c r="F57" s="68"/>
      <c r="G57" s="85"/>
      <c r="H57" s="104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</row>
    <row r="58" ht="15.75" customHeight="1">
      <c r="A58" s="102"/>
      <c r="B58" s="68"/>
      <c r="C58" s="68"/>
      <c r="D58" s="68"/>
      <c r="E58" s="68"/>
      <c r="F58" s="68"/>
      <c r="G58" s="85"/>
      <c r="H58" s="104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</row>
    <row r="59" ht="15.75" customHeight="1">
      <c r="A59" s="102"/>
      <c r="B59" s="68"/>
      <c r="C59" s="68"/>
      <c r="D59" s="68"/>
      <c r="E59" s="68"/>
      <c r="F59" s="68"/>
      <c r="G59" s="85"/>
      <c r="H59" s="104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</row>
    <row r="60" ht="15.75" customHeight="1">
      <c r="A60" s="102"/>
      <c r="B60" s="68"/>
      <c r="C60" s="68"/>
      <c r="D60" s="68"/>
      <c r="E60" s="68"/>
      <c r="F60" s="68"/>
      <c r="G60" s="85"/>
      <c r="H60" s="104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</row>
    <row r="61" ht="15.75" customHeight="1">
      <c r="A61" s="102"/>
      <c r="B61" s="68"/>
      <c r="C61" s="68"/>
      <c r="D61" s="68"/>
      <c r="E61" s="68"/>
      <c r="F61" s="68"/>
      <c r="G61" s="85"/>
      <c r="H61" s="104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</row>
    <row r="62" ht="15.75" customHeight="1">
      <c r="A62" s="102"/>
      <c r="B62" s="68"/>
      <c r="C62" s="68"/>
      <c r="D62" s="68"/>
      <c r="E62" s="68"/>
      <c r="F62" s="68"/>
      <c r="G62" s="85"/>
      <c r="H62" s="104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</row>
    <row r="63" ht="15.75" customHeight="1">
      <c r="A63" s="102"/>
      <c r="B63" s="68"/>
      <c r="C63" s="68"/>
      <c r="D63" s="68"/>
      <c r="E63" s="68"/>
      <c r="F63" s="68"/>
      <c r="G63" s="85"/>
      <c r="H63" s="104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</row>
    <row r="64" ht="15.75" customHeight="1">
      <c r="A64" s="102"/>
      <c r="B64" s="68"/>
      <c r="C64" s="68"/>
      <c r="D64" s="68"/>
      <c r="E64" s="68"/>
      <c r="F64" s="68"/>
      <c r="G64" s="85"/>
      <c r="H64" s="104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</row>
    <row r="65" ht="15.75" customHeight="1">
      <c r="A65" s="102"/>
      <c r="B65" s="68"/>
      <c r="C65" s="68"/>
      <c r="D65" s="68"/>
      <c r="E65" s="68"/>
      <c r="F65" s="68"/>
      <c r="G65" s="85"/>
      <c r="H65" s="104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</row>
    <row r="66" ht="15.75" customHeight="1">
      <c r="A66" s="102"/>
      <c r="B66" s="68"/>
      <c r="C66" s="68"/>
      <c r="D66" s="68"/>
      <c r="E66" s="68"/>
      <c r="F66" s="68"/>
      <c r="G66" s="85"/>
      <c r="H66" s="104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</row>
    <row r="67" ht="15.75" customHeight="1">
      <c r="A67" s="102"/>
      <c r="B67" s="68"/>
      <c r="C67" s="68"/>
      <c r="D67" s="68"/>
      <c r="E67" s="68"/>
      <c r="F67" s="68"/>
      <c r="G67" s="85"/>
      <c r="H67" s="104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</row>
    <row r="68" ht="15.75" customHeight="1">
      <c r="A68" s="102"/>
      <c r="B68" s="68"/>
      <c r="C68" s="68"/>
      <c r="D68" s="68"/>
      <c r="E68" s="68"/>
      <c r="F68" s="68"/>
      <c r="G68" s="85"/>
      <c r="H68" s="104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</row>
    <row r="69" ht="15.75" customHeight="1">
      <c r="A69" s="102"/>
      <c r="B69" s="68"/>
      <c r="C69" s="68"/>
      <c r="D69" s="68"/>
      <c r="E69" s="68"/>
      <c r="F69" s="68"/>
      <c r="G69" s="85"/>
      <c r="H69" s="104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</row>
    <row r="70" ht="15.75" customHeight="1">
      <c r="A70" s="102"/>
      <c r="B70" s="68"/>
      <c r="C70" s="68"/>
      <c r="D70" s="68"/>
      <c r="E70" s="68"/>
      <c r="F70" s="68"/>
      <c r="G70" s="85"/>
      <c r="H70" s="104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</row>
    <row r="71" ht="15.75" customHeight="1">
      <c r="A71" s="102"/>
      <c r="B71" s="68"/>
      <c r="C71" s="68"/>
      <c r="D71" s="68"/>
      <c r="E71" s="68"/>
      <c r="F71" s="68"/>
      <c r="G71" s="85"/>
      <c r="H71" s="104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</row>
    <row r="72" ht="15.75" customHeight="1">
      <c r="A72" s="102"/>
      <c r="B72" s="68"/>
      <c r="C72" s="68"/>
      <c r="D72" s="68"/>
      <c r="E72" s="68"/>
      <c r="F72" s="68"/>
      <c r="G72" s="85"/>
      <c r="H72" s="104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</row>
    <row r="73" ht="15.75" customHeight="1">
      <c r="A73" s="102"/>
      <c r="B73" s="68"/>
      <c r="C73" s="68"/>
      <c r="D73" s="68"/>
      <c r="E73" s="68"/>
      <c r="F73" s="68"/>
      <c r="G73" s="85"/>
      <c r="H73" s="104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</row>
    <row r="74" ht="15.75" customHeight="1">
      <c r="A74" s="102"/>
      <c r="B74" s="68"/>
      <c r="C74" s="68"/>
      <c r="D74" s="68"/>
      <c r="E74" s="68"/>
      <c r="F74" s="68"/>
      <c r="G74" s="85"/>
      <c r="H74" s="104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</row>
    <row r="75" ht="15.75" customHeight="1">
      <c r="A75" s="102"/>
      <c r="B75" s="68"/>
      <c r="C75" s="68"/>
      <c r="D75" s="68"/>
      <c r="E75" s="68"/>
      <c r="F75" s="68"/>
      <c r="G75" s="85"/>
      <c r="H75" s="104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</row>
    <row r="76" ht="15.75" customHeight="1">
      <c r="A76" s="102"/>
      <c r="B76" s="68"/>
      <c r="C76" s="68"/>
      <c r="D76" s="68"/>
      <c r="E76" s="68"/>
      <c r="F76" s="68"/>
      <c r="G76" s="85"/>
      <c r="H76" s="104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</row>
    <row r="77" ht="15.75" customHeight="1">
      <c r="A77" s="102"/>
      <c r="B77" s="68"/>
      <c r="C77" s="68"/>
      <c r="D77" s="68"/>
      <c r="E77" s="68"/>
      <c r="F77" s="68"/>
      <c r="G77" s="85"/>
      <c r="H77" s="104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</row>
    <row r="78" ht="15.75" customHeight="1">
      <c r="A78" s="102"/>
      <c r="B78" s="68"/>
      <c r="C78" s="68"/>
      <c r="D78" s="68"/>
      <c r="E78" s="68"/>
      <c r="F78" s="68"/>
      <c r="G78" s="85"/>
      <c r="H78" s="104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</row>
    <row r="79" ht="15.75" customHeight="1">
      <c r="A79" s="102"/>
      <c r="B79" s="68"/>
      <c r="C79" s="68"/>
      <c r="D79" s="68"/>
      <c r="E79" s="68"/>
      <c r="F79" s="68"/>
      <c r="G79" s="85"/>
      <c r="H79" s="104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</row>
    <row r="80" ht="15.75" customHeight="1">
      <c r="A80" s="102"/>
      <c r="B80" s="68"/>
      <c r="C80" s="68"/>
      <c r="D80" s="68"/>
      <c r="E80" s="68"/>
      <c r="F80" s="68"/>
      <c r="G80" s="85"/>
      <c r="H80" s="104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</row>
    <row r="81" ht="15.75" customHeight="1">
      <c r="A81" s="102"/>
      <c r="B81" s="68"/>
      <c r="C81" s="68"/>
      <c r="D81" s="68"/>
      <c r="E81" s="68"/>
      <c r="F81" s="68"/>
      <c r="G81" s="85"/>
      <c r="H81" s="104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</row>
    <row r="82" ht="15.75" customHeight="1">
      <c r="A82" s="102"/>
      <c r="B82" s="68"/>
      <c r="C82" s="68"/>
      <c r="D82" s="68"/>
      <c r="E82" s="68"/>
      <c r="F82" s="68"/>
      <c r="G82" s="85"/>
      <c r="H82" s="104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</row>
    <row r="83" ht="15.75" customHeight="1">
      <c r="A83" s="102"/>
      <c r="B83" s="68"/>
      <c r="C83" s="68"/>
      <c r="D83" s="68"/>
      <c r="E83" s="68"/>
      <c r="F83" s="68"/>
      <c r="G83" s="85"/>
      <c r="H83" s="104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</row>
    <row r="84" ht="15.75" customHeight="1">
      <c r="A84" s="102"/>
      <c r="B84" s="68"/>
      <c r="C84" s="68"/>
      <c r="D84" s="68"/>
      <c r="E84" s="68"/>
      <c r="F84" s="68"/>
      <c r="G84" s="85"/>
      <c r="H84" s="104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</row>
    <row r="85" ht="15.75" customHeight="1">
      <c r="A85" s="102"/>
      <c r="B85" s="68"/>
      <c r="C85" s="68"/>
      <c r="D85" s="68"/>
      <c r="E85" s="68"/>
      <c r="F85" s="68"/>
      <c r="G85" s="85"/>
      <c r="H85" s="104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</row>
    <row r="86" ht="15.75" customHeight="1">
      <c r="A86" s="102"/>
      <c r="B86" s="68"/>
      <c r="C86" s="68"/>
      <c r="D86" s="68"/>
      <c r="E86" s="68"/>
      <c r="F86" s="68"/>
      <c r="G86" s="85"/>
      <c r="H86" s="104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</row>
    <row r="87" ht="15.75" customHeight="1">
      <c r="A87" s="102"/>
      <c r="B87" s="68"/>
      <c r="C87" s="68"/>
      <c r="D87" s="68"/>
      <c r="E87" s="68"/>
      <c r="F87" s="68"/>
      <c r="G87" s="85"/>
      <c r="H87" s="104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</row>
    <row r="88" ht="15.75" customHeight="1">
      <c r="A88" s="102"/>
      <c r="B88" s="68"/>
      <c r="C88" s="68"/>
      <c r="D88" s="68"/>
      <c r="E88" s="68"/>
      <c r="F88" s="68"/>
      <c r="G88" s="85"/>
      <c r="H88" s="104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</row>
    <row r="89" ht="15.75" customHeight="1">
      <c r="A89" s="102"/>
      <c r="B89" s="68"/>
      <c r="C89" s="68"/>
      <c r="D89" s="68"/>
      <c r="E89" s="68"/>
      <c r="F89" s="68"/>
      <c r="G89" s="85"/>
      <c r="H89" s="104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</row>
    <row r="90" ht="15.75" customHeight="1">
      <c r="A90" s="102"/>
      <c r="B90" s="68"/>
      <c r="C90" s="68"/>
      <c r="D90" s="68"/>
      <c r="E90" s="68"/>
      <c r="F90" s="68"/>
      <c r="G90" s="85"/>
      <c r="H90" s="104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</row>
    <row r="91" ht="15.75" customHeight="1">
      <c r="A91" s="102"/>
      <c r="B91" s="68"/>
      <c r="C91" s="68"/>
      <c r="D91" s="68"/>
      <c r="E91" s="68"/>
      <c r="F91" s="68"/>
      <c r="G91" s="85"/>
      <c r="H91" s="104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</row>
    <row r="92" ht="15.75" customHeight="1">
      <c r="A92" s="102"/>
      <c r="B92" s="68"/>
      <c r="C92" s="68"/>
      <c r="D92" s="68"/>
      <c r="E92" s="68"/>
      <c r="F92" s="68"/>
      <c r="G92" s="85"/>
      <c r="H92" s="104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</row>
    <row r="93" ht="15.75" customHeight="1">
      <c r="A93" s="102"/>
      <c r="B93" s="68"/>
      <c r="C93" s="68"/>
      <c r="D93" s="68"/>
      <c r="E93" s="68"/>
      <c r="F93" s="68"/>
      <c r="G93" s="85"/>
      <c r="H93" s="104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</row>
    <row r="94" ht="15.75" customHeight="1">
      <c r="A94" s="102"/>
      <c r="B94" s="68"/>
      <c r="C94" s="68"/>
      <c r="D94" s="68"/>
      <c r="E94" s="68"/>
      <c r="F94" s="68"/>
      <c r="G94" s="85"/>
      <c r="H94" s="104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</row>
    <row r="95" ht="15.75" customHeight="1">
      <c r="A95" s="102"/>
      <c r="B95" s="68"/>
      <c r="C95" s="68"/>
      <c r="D95" s="68"/>
      <c r="E95" s="68"/>
      <c r="F95" s="68"/>
      <c r="G95" s="85"/>
      <c r="H95" s="104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</row>
    <row r="96" ht="15.75" customHeight="1">
      <c r="A96" s="102"/>
      <c r="B96" s="68"/>
      <c r="C96" s="68"/>
      <c r="D96" s="68"/>
      <c r="E96" s="68"/>
      <c r="F96" s="68"/>
      <c r="G96" s="85"/>
      <c r="H96" s="104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</row>
    <row r="97" ht="15.75" customHeight="1">
      <c r="A97" s="102"/>
      <c r="B97" s="68"/>
      <c r="C97" s="68"/>
      <c r="D97" s="68"/>
      <c r="E97" s="68"/>
      <c r="F97" s="68"/>
      <c r="G97" s="85"/>
      <c r="H97" s="104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</row>
    <row r="98" ht="15.75" customHeight="1">
      <c r="A98" s="102"/>
      <c r="B98" s="68"/>
      <c r="C98" s="68"/>
      <c r="D98" s="68"/>
      <c r="E98" s="68"/>
      <c r="F98" s="68"/>
      <c r="G98" s="85"/>
      <c r="H98" s="104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</row>
    <row r="99" ht="15.75" customHeight="1">
      <c r="A99" s="102"/>
      <c r="B99" s="68"/>
      <c r="C99" s="68"/>
      <c r="D99" s="68"/>
      <c r="E99" s="68"/>
      <c r="F99" s="68"/>
      <c r="G99" s="85"/>
      <c r="H99" s="104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</row>
    <row r="100" ht="15.75" customHeight="1">
      <c r="A100" s="102"/>
      <c r="B100" s="68"/>
      <c r="C100" s="68"/>
      <c r="D100" s="68"/>
      <c r="E100" s="68"/>
      <c r="F100" s="68"/>
      <c r="G100" s="85"/>
      <c r="H100" s="104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</row>
    <row r="101" ht="15.75" customHeight="1">
      <c r="A101" s="102"/>
      <c r="B101" s="68"/>
      <c r="C101" s="68"/>
      <c r="D101" s="68"/>
      <c r="E101" s="68"/>
      <c r="F101" s="68"/>
      <c r="G101" s="85"/>
      <c r="H101" s="104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</row>
    <row r="102" ht="15.75" customHeight="1">
      <c r="A102" s="102"/>
      <c r="B102" s="68"/>
      <c r="C102" s="68"/>
      <c r="D102" s="68"/>
      <c r="E102" s="68"/>
      <c r="F102" s="68"/>
      <c r="G102" s="85"/>
      <c r="H102" s="104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</row>
    <row r="103" ht="15.75" customHeight="1">
      <c r="A103" s="102"/>
      <c r="B103" s="68"/>
      <c r="C103" s="68"/>
      <c r="D103" s="68"/>
      <c r="E103" s="68"/>
      <c r="F103" s="68"/>
      <c r="G103" s="85"/>
      <c r="H103" s="104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</row>
    <row r="104" ht="15.75" customHeight="1">
      <c r="A104" s="102"/>
      <c r="B104" s="68"/>
      <c r="C104" s="68"/>
      <c r="D104" s="68"/>
      <c r="E104" s="68"/>
      <c r="F104" s="68"/>
      <c r="G104" s="85"/>
      <c r="H104" s="104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</row>
    <row r="105" ht="15.75" customHeight="1">
      <c r="A105" s="102"/>
      <c r="B105" s="68"/>
      <c r="C105" s="68"/>
      <c r="D105" s="68"/>
      <c r="E105" s="68"/>
      <c r="F105" s="68"/>
      <c r="G105" s="85"/>
      <c r="H105" s="104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</row>
    <row r="106" ht="15.75" customHeight="1">
      <c r="A106" s="102"/>
      <c r="B106" s="68"/>
      <c r="C106" s="68"/>
      <c r="D106" s="68"/>
      <c r="E106" s="68"/>
      <c r="F106" s="68"/>
      <c r="G106" s="85"/>
      <c r="H106" s="104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</row>
    <row r="107" ht="15.75" customHeight="1">
      <c r="A107" s="102"/>
      <c r="B107" s="68"/>
      <c r="C107" s="68"/>
      <c r="D107" s="68"/>
      <c r="E107" s="68"/>
      <c r="F107" s="68"/>
      <c r="G107" s="85"/>
      <c r="H107" s="104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</row>
    <row r="108" ht="15.75" customHeight="1">
      <c r="A108" s="102"/>
      <c r="B108" s="68"/>
      <c r="C108" s="68"/>
      <c r="D108" s="68"/>
      <c r="E108" s="68"/>
      <c r="F108" s="68"/>
      <c r="G108" s="85"/>
      <c r="H108" s="104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</row>
    <row r="109" ht="15.75" customHeight="1">
      <c r="A109" s="102"/>
      <c r="B109" s="68"/>
      <c r="C109" s="68"/>
      <c r="D109" s="68"/>
      <c r="E109" s="68"/>
      <c r="F109" s="68"/>
      <c r="G109" s="85"/>
      <c r="H109" s="104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</row>
    <row r="110" ht="15.75" customHeight="1">
      <c r="A110" s="102"/>
      <c r="B110" s="68"/>
      <c r="C110" s="68"/>
      <c r="D110" s="68"/>
      <c r="E110" s="68"/>
      <c r="F110" s="68"/>
      <c r="G110" s="85"/>
      <c r="H110" s="104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</row>
    <row r="111" ht="15.75" customHeight="1">
      <c r="A111" s="102"/>
      <c r="B111" s="68"/>
      <c r="C111" s="68"/>
      <c r="D111" s="68"/>
      <c r="E111" s="68"/>
      <c r="F111" s="68"/>
      <c r="G111" s="85"/>
      <c r="H111" s="104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</row>
    <row r="112" ht="15.75" customHeight="1">
      <c r="A112" s="102"/>
      <c r="B112" s="68"/>
      <c r="C112" s="68"/>
      <c r="D112" s="68"/>
      <c r="E112" s="68"/>
      <c r="F112" s="68"/>
      <c r="G112" s="85"/>
      <c r="H112" s="104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</row>
    <row r="113" ht="15.75" customHeight="1">
      <c r="A113" s="102"/>
      <c r="B113" s="68"/>
      <c r="C113" s="68"/>
      <c r="D113" s="68"/>
      <c r="E113" s="68"/>
      <c r="F113" s="68"/>
      <c r="G113" s="85"/>
      <c r="H113" s="104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</row>
    <row r="114" ht="15.75" customHeight="1">
      <c r="A114" s="102"/>
      <c r="B114" s="68"/>
      <c r="C114" s="68"/>
      <c r="D114" s="68"/>
      <c r="E114" s="68"/>
      <c r="F114" s="68"/>
      <c r="G114" s="85"/>
      <c r="H114" s="104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</row>
    <row r="115" ht="15.75" customHeight="1">
      <c r="A115" s="102"/>
      <c r="B115" s="68"/>
      <c r="C115" s="68"/>
      <c r="D115" s="68"/>
      <c r="E115" s="68"/>
      <c r="F115" s="68"/>
      <c r="G115" s="85"/>
      <c r="H115" s="104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</row>
    <row r="116" ht="15.75" customHeight="1">
      <c r="A116" s="102"/>
      <c r="B116" s="68"/>
      <c r="C116" s="68"/>
      <c r="D116" s="68"/>
      <c r="E116" s="68"/>
      <c r="F116" s="68"/>
      <c r="G116" s="85"/>
      <c r="H116" s="104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</row>
    <row r="117" ht="15.75" customHeight="1">
      <c r="A117" s="102"/>
      <c r="B117" s="68"/>
      <c r="C117" s="68"/>
      <c r="D117" s="68"/>
      <c r="E117" s="68"/>
      <c r="F117" s="68"/>
      <c r="G117" s="85"/>
      <c r="H117" s="104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</row>
    <row r="118" ht="15.75" customHeight="1">
      <c r="A118" s="102"/>
      <c r="B118" s="68"/>
      <c r="C118" s="68"/>
      <c r="D118" s="68"/>
      <c r="E118" s="68"/>
      <c r="F118" s="68"/>
      <c r="G118" s="85"/>
      <c r="H118" s="104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</row>
    <row r="119" ht="15.75" customHeight="1">
      <c r="A119" s="102"/>
      <c r="B119" s="68"/>
      <c r="C119" s="68"/>
      <c r="D119" s="68"/>
      <c r="E119" s="68"/>
      <c r="F119" s="68"/>
      <c r="G119" s="85"/>
      <c r="H119" s="104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</row>
    <row r="120" ht="15.75" customHeight="1">
      <c r="A120" s="102"/>
      <c r="B120" s="68"/>
      <c r="C120" s="68"/>
      <c r="D120" s="68"/>
      <c r="E120" s="68"/>
      <c r="F120" s="68"/>
      <c r="G120" s="85"/>
      <c r="H120" s="104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</row>
    <row r="121" ht="15.75" customHeight="1">
      <c r="A121" s="102"/>
      <c r="B121" s="68"/>
      <c r="C121" s="68"/>
      <c r="D121" s="68"/>
      <c r="E121" s="68"/>
      <c r="F121" s="68"/>
      <c r="G121" s="85"/>
      <c r="H121" s="104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</row>
    <row r="122" ht="15.75" customHeight="1">
      <c r="A122" s="102"/>
      <c r="B122" s="68"/>
      <c r="C122" s="68"/>
      <c r="D122" s="68"/>
      <c r="E122" s="68"/>
      <c r="F122" s="68"/>
      <c r="G122" s="85"/>
      <c r="H122" s="104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</row>
    <row r="123" ht="15.75" customHeight="1">
      <c r="A123" s="102"/>
      <c r="B123" s="68"/>
      <c r="C123" s="68"/>
      <c r="D123" s="68"/>
      <c r="E123" s="68"/>
      <c r="F123" s="68"/>
      <c r="G123" s="85"/>
      <c r="H123" s="104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</row>
    <row r="124" ht="15.75" customHeight="1">
      <c r="A124" s="102"/>
      <c r="B124" s="68"/>
      <c r="C124" s="68"/>
      <c r="D124" s="68"/>
      <c r="E124" s="68"/>
      <c r="F124" s="68"/>
      <c r="G124" s="85"/>
      <c r="H124" s="104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</row>
    <row r="125" ht="15.75" customHeight="1">
      <c r="A125" s="102"/>
      <c r="B125" s="68"/>
      <c r="C125" s="68"/>
      <c r="D125" s="68"/>
      <c r="E125" s="68"/>
      <c r="F125" s="68"/>
      <c r="G125" s="85"/>
      <c r="H125" s="104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</row>
    <row r="126" ht="15.75" customHeight="1">
      <c r="A126" s="102"/>
      <c r="B126" s="68"/>
      <c r="C126" s="68"/>
      <c r="D126" s="68"/>
      <c r="E126" s="68"/>
      <c r="F126" s="68"/>
      <c r="G126" s="85"/>
      <c r="H126" s="104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</row>
    <row r="127" ht="15.75" customHeight="1">
      <c r="A127" s="102"/>
      <c r="B127" s="68"/>
      <c r="C127" s="68"/>
      <c r="D127" s="68"/>
      <c r="E127" s="68"/>
      <c r="F127" s="68"/>
      <c r="G127" s="85"/>
      <c r="H127" s="104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</row>
    <row r="128" ht="15.75" customHeight="1">
      <c r="A128" s="102"/>
      <c r="B128" s="68"/>
      <c r="C128" s="68"/>
      <c r="D128" s="68"/>
      <c r="E128" s="68"/>
      <c r="F128" s="68"/>
      <c r="G128" s="85"/>
      <c r="H128" s="104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</row>
    <row r="129" ht="15.75" customHeight="1">
      <c r="A129" s="102"/>
      <c r="B129" s="68"/>
      <c r="C129" s="68"/>
      <c r="D129" s="68"/>
      <c r="E129" s="68"/>
      <c r="F129" s="68"/>
      <c r="G129" s="85"/>
      <c r="H129" s="104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</row>
    <row r="130" ht="15.75" customHeight="1">
      <c r="A130" s="102"/>
      <c r="B130" s="68"/>
      <c r="C130" s="68"/>
      <c r="D130" s="68"/>
      <c r="E130" s="68"/>
      <c r="F130" s="68"/>
      <c r="G130" s="85"/>
      <c r="H130" s="104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</row>
    <row r="131" ht="15.75" customHeight="1">
      <c r="A131" s="102"/>
      <c r="B131" s="68"/>
      <c r="C131" s="68"/>
      <c r="D131" s="68"/>
      <c r="E131" s="68"/>
      <c r="F131" s="68"/>
      <c r="G131" s="85"/>
      <c r="H131" s="104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</row>
    <row r="132" ht="15.75" customHeight="1">
      <c r="A132" s="102"/>
      <c r="B132" s="68"/>
      <c r="C132" s="68"/>
      <c r="D132" s="68"/>
      <c r="E132" s="68"/>
      <c r="F132" s="68"/>
      <c r="G132" s="85"/>
      <c r="H132" s="104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</row>
    <row r="133" ht="15.75" customHeight="1">
      <c r="A133" s="102"/>
      <c r="B133" s="68"/>
      <c r="C133" s="68"/>
      <c r="D133" s="68"/>
      <c r="E133" s="68"/>
      <c r="F133" s="68"/>
      <c r="G133" s="85"/>
      <c r="H133" s="104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</row>
    <row r="134" ht="15.75" customHeight="1">
      <c r="A134" s="102"/>
      <c r="B134" s="68"/>
      <c r="C134" s="68"/>
      <c r="D134" s="68"/>
      <c r="E134" s="68"/>
      <c r="F134" s="68"/>
      <c r="G134" s="85"/>
      <c r="H134" s="104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</row>
    <row r="135" ht="15.75" customHeight="1">
      <c r="A135" s="102"/>
      <c r="B135" s="68"/>
      <c r="C135" s="68"/>
      <c r="D135" s="68"/>
      <c r="E135" s="68"/>
      <c r="F135" s="68"/>
      <c r="G135" s="85"/>
      <c r="H135" s="104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</row>
    <row r="136" ht="15.75" customHeight="1">
      <c r="A136" s="102"/>
      <c r="B136" s="68"/>
      <c r="C136" s="68"/>
      <c r="D136" s="68"/>
      <c r="E136" s="68"/>
      <c r="F136" s="68"/>
      <c r="G136" s="85"/>
      <c r="H136" s="104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</row>
    <row r="137" ht="15.75" customHeight="1">
      <c r="A137" s="102"/>
      <c r="B137" s="68"/>
      <c r="C137" s="68"/>
      <c r="D137" s="68"/>
      <c r="E137" s="68"/>
      <c r="F137" s="68"/>
      <c r="G137" s="85"/>
      <c r="H137" s="104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</row>
    <row r="138" ht="15.75" customHeight="1">
      <c r="A138" s="102"/>
      <c r="B138" s="68"/>
      <c r="C138" s="68"/>
      <c r="D138" s="68"/>
      <c r="E138" s="68"/>
      <c r="F138" s="68"/>
      <c r="G138" s="85"/>
      <c r="H138" s="104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</row>
    <row r="139" ht="15.75" customHeight="1">
      <c r="A139" s="102"/>
      <c r="B139" s="68"/>
      <c r="C139" s="68"/>
      <c r="D139" s="68"/>
      <c r="E139" s="68"/>
      <c r="F139" s="68"/>
      <c r="G139" s="85"/>
      <c r="H139" s="104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</row>
    <row r="140" ht="15.75" customHeight="1">
      <c r="A140" s="102"/>
      <c r="B140" s="68"/>
      <c r="C140" s="68"/>
      <c r="D140" s="68"/>
      <c r="E140" s="68"/>
      <c r="F140" s="68"/>
      <c r="G140" s="85"/>
      <c r="H140" s="104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</row>
    <row r="141" ht="15.75" customHeight="1">
      <c r="A141" s="102"/>
      <c r="B141" s="68"/>
      <c r="C141" s="68"/>
      <c r="D141" s="68"/>
      <c r="E141" s="68"/>
      <c r="F141" s="68"/>
      <c r="G141" s="85"/>
      <c r="H141" s="104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</row>
    <row r="142" ht="15.75" customHeight="1">
      <c r="A142" s="102"/>
      <c r="B142" s="68"/>
      <c r="C142" s="68"/>
      <c r="D142" s="68"/>
      <c r="E142" s="68"/>
      <c r="F142" s="68"/>
      <c r="G142" s="85"/>
      <c r="H142" s="104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</row>
    <row r="143" ht="15.75" customHeight="1">
      <c r="A143" s="102"/>
      <c r="B143" s="68"/>
      <c r="C143" s="68"/>
      <c r="D143" s="68"/>
      <c r="E143" s="68"/>
      <c r="F143" s="68"/>
      <c r="G143" s="85"/>
      <c r="H143" s="104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</row>
    <row r="144" ht="15.75" customHeight="1">
      <c r="A144" s="102"/>
      <c r="B144" s="68"/>
      <c r="C144" s="68"/>
      <c r="D144" s="68"/>
      <c r="E144" s="68"/>
      <c r="F144" s="68"/>
      <c r="G144" s="85"/>
      <c r="H144" s="104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</row>
    <row r="145" ht="15.75" customHeight="1">
      <c r="A145" s="102"/>
      <c r="B145" s="68"/>
      <c r="C145" s="68"/>
      <c r="D145" s="68"/>
      <c r="E145" s="68"/>
      <c r="F145" s="68"/>
      <c r="G145" s="85"/>
      <c r="H145" s="104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</row>
    <row r="146" ht="15.75" customHeight="1">
      <c r="A146" s="102"/>
      <c r="B146" s="68"/>
      <c r="C146" s="68"/>
      <c r="D146" s="68"/>
      <c r="E146" s="68"/>
      <c r="F146" s="68"/>
      <c r="G146" s="85"/>
      <c r="H146" s="104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</row>
    <row r="147" ht="15.75" customHeight="1">
      <c r="A147" s="102"/>
      <c r="B147" s="68"/>
      <c r="C147" s="68"/>
      <c r="D147" s="68"/>
      <c r="E147" s="68"/>
      <c r="F147" s="68"/>
      <c r="G147" s="85"/>
      <c r="H147" s="104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</row>
    <row r="148" ht="15.75" customHeight="1">
      <c r="A148" s="102"/>
      <c r="B148" s="68"/>
      <c r="C148" s="68"/>
      <c r="D148" s="68"/>
      <c r="E148" s="68"/>
      <c r="F148" s="68"/>
      <c r="G148" s="85"/>
      <c r="H148" s="104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</row>
    <row r="149" ht="15.75" customHeight="1">
      <c r="A149" s="102"/>
      <c r="B149" s="68"/>
      <c r="C149" s="68"/>
      <c r="D149" s="68"/>
      <c r="E149" s="68"/>
      <c r="F149" s="68"/>
      <c r="G149" s="85"/>
      <c r="H149" s="104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</row>
    <row r="150" ht="15.75" customHeight="1">
      <c r="A150" s="102"/>
      <c r="B150" s="68"/>
      <c r="C150" s="68"/>
      <c r="D150" s="68"/>
      <c r="E150" s="68"/>
      <c r="F150" s="68"/>
      <c r="G150" s="85"/>
      <c r="H150" s="104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</row>
    <row r="151" ht="15.75" customHeight="1">
      <c r="A151" s="102"/>
      <c r="B151" s="68"/>
      <c r="C151" s="68"/>
      <c r="D151" s="68"/>
      <c r="E151" s="68"/>
      <c r="F151" s="68"/>
      <c r="G151" s="85"/>
      <c r="H151" s="104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</row>
    <row r="152" ht="15.75" customHeight="1">
      <c r="A152" s="102"/>
      <c r="B152" s="68"/>
      <c r="C152" s="68"/>
      <c r="D152" s="68"/>
      <c r="E152" s="68"/>
      <c r="F152" s="68"/>
      <c r="G152" s="85"/>
      <c r="H152" s="104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</row>
    <row r="153" ht="15.75" customHeight="1">
      <c r="A153" s="102"/>
      <c r="B153" s="68"/>
      <c r="C153" s="68"/>
      <c r="D153" s="68"/>
      <c r="E153" s="68"/>
      <c r="F153" s="68"/>
      <c r="G153" s="85"/>
      <c r="H153" s="104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</row>
    <row r="154" ht="15.75" customHeight="1">
      <c r="A154" s="102"/>
      <c r="B154" s="68"/>
      <c r="C154" s="68"/>
      <c r="D154" s="68"/>
      <c r="E154" s="68"/>
      <c r="F154" s="68"/>
      <c r="G154" s="85"/>
      <c r="H154" s="104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</row>
    <row r="155" ht="15.75" customHeight="1">
      <c r="A155" s="102"/>
      <c r="B155" s="68"/>
      <c r="C155" s="68"/>
      <c r="D155" s="68"/>
      <c r="E155" s="68"/>
      <c r="F155" s="68"/>
      <c r="G155" s="85"/>
      <c r="H155" s="104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</row>
    <row r="156" ht="15.75" customHeight="1">
      <c r="A156" s="102"/>
      <c r="B156" s="68"/>
      <c r="C156" s="68"/>
      <c r="D156" s="68"/>
      <c r="E156" s="68"/>
      <c r="F156" s="68"/>
      <c r="G156" s="85"/>
      <c r="H156" s="104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</row>
    <row r="157" ht="15.75" customHeight="1">
      <c r="A157" s="102"/>
      <c r="B157" s="68"/>
      <c r="C157" s="68"/>
      <c r="D157" s="68"/>
      <c r="E157" s="68"/>
      <c r="F157" s="68"/>
      <c r="G157" s="85"/>
      <c r="H157" s="104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</row>
    <row r="158" ht="15.75" customHeight="1">
      <c r="A158" s="102"/>
      <c r="B158" s="68"/>
      <c r="C158" s="68"/>
      <c r="D158" s="68"/>
      <c r="E158" s="68"/>
      <c r="F158" s="68"/>
      <c r="G158" s="85"/>
      <c r="H158" s="104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</row>
    <row r="159" ht="15.75" customHeight="1">
      <c r="A159" s="102"/>
      <c r="B159" s="68"/>
      <c r="C159" s="68"/>
      <c r="D159" s="68"/>
      <c r="E159" s="68"/>
      <c r="F159" s="68"/>
      <c r="G159" s="85"/>
      <c r="H159" s="104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</row>
    <row r="160" ht="15.75" customHeight="1">
      <c r="A160" s="102"/>
      <c r="B160" s="68"/>
      <c r="C160" s="68"/>
      <c r="D160" s="68"/>
      <c r="E160" s="68"/>
      <c r="F160" s="68"/>
      <c r="G160" s="85"/>
      <c r="H160" s="104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</row>
    <row r="161" ht="15.75" customHeight="1">
      <c r="A161" s="102"/>
      <c r="B161" s="68"/>
      <c r="C161" s="68"/>
      <c r="D161" s="68"/>
      <c r="E161" s="68"/>
      <c r="F161" s="68"/>
      <c r="G161" s="85"/>
      <c r="H161" s="104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</row>
    <row r="162" ht="15.75" customHeight="1">
      <c r="A162" s="102"/>
      <c r="B162" s="68"/>
      <c r="C162" s="68"/>
      <c r="D162" s="68"/>
      <c r="E162" s="68"/>
      <c r="F162" s="68"/>
      <c r="G162" s="85"/>
      <c r="H162" s="104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</row>
    <row r="163" ht="15.75" customHeight="1">
      <c r="A163" s="102"/>
      <c r="B163" s="68"/>
      <c r="C163" s="68"/>
      <c r="D163" s="68"/>
      <c r="E163" s="68"/>
      <c r="F163" s="68"/>
      <c r="G163" s="85"/>
      <c r="H163" s="104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</row>
    <row r="164" ht="15.75" customHeight="1">
      <c r="A164" s="102"/>
      <c r="B164" s="68"/>
      <c r="C164" s="68"/>
      <c r="D164" s="68"/>
      <c r="E164" s="68"/>
      <c r="F164" s="68"/>
      <c r="G164" s="85"/>
      <c r="H164" s="104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</row>
    <row r="165" ht="15.75" customHeight="1">
      <c r="A165" s="102"/>
      <c r="B165" s="68"/>
      <c r="C165" s="68"/>
      <c r="D165" s="68"/>
      <c r="E165" s="68"/>
      <c r="F165" s="68"/>
      <c r="G165" s="85"/>
      <c r="H165" s="104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</row>
    <row r="166" ht="15.75" customHeight="1">
      <c r="A166" s="102"/>
      <c r="B166" s="68"/>
      <c r="C166" s="68"/>
      <c r="D166" s="68"/>
      <c r="E166" s="68"/>
      <c r="F166" s="68"/>
      <c r="G166" s="85"/>
      <c r="H166" s="104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</row>
    <row r="167" ht="15.75" customHeight="1">
      <c r="A167" s="102"/>
      <c r="B167" s="68"/>
      <c r="C167" s="68"/>
      <c r="D167" s="68"/>
      <c r="E167" s="68"/>
      <c r="F167" s="68"/>
      <c r="G167" s="85"/>
      <c r="H167" s="104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</row>
    <row r="168" ht="15.75" customHeight="1">
      <c r="A168" s="102"/>
      <c r="B168" s="68"/>
      <c r="C168" s="68"/>
      <c r="D168" s="68"/>
      <c r="E168" s="68"/>
      <c r="F168" s="68"/>
      <c r="G168" s="85"/>
      <c r="H168" s="104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</row>
    <row r="169" ht="15.75" customHeight="1">
      <c r="A169" s="102"/>
      <c r="B169" s="68"/>
      <c r="C169" s="68"/>
      <c r="D169" s="68"/>
      <c r="E169" s="68"/>
      <c r="F169" s="68"/>
      <c r="G169" s="85"/>
      <c r="H169" s="104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</row>
    <row r="170" ht="15.75" customHeight="1">
      <c r="A170" s="102"/>
      <c r="B170" s="68"/>
      <c r="C170" s="68"/>
      <c r="D170" s="68"/>
      <c r="E170" s="68"/>
      <c r="F170" s="68"/>
      <c r="G170" s="85"/>
      <c r="H170" s="104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</row>
    <row r="171" ht="15.75" customHeight="1">
      <c r="A171" s="102"/>
      <c r="B171" s="68"/>
      <c r="C171" s="68"/>
      <c r="D171" s="68"/>
      <c r="E171" s="68"/>
      <c r="F171" s="68"/>
      <c r="G171" s="85"/>
      <c r="H171" s="104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</row>
    <row r="172" ht="15.75" customHeight="1">
      <c r="A172" s="102"/>
      <c r="B172" s="68"/>
      <c r="C172" s="68"/>
      <c r="D172" s="68"/>
      <c r="E172" s="68"/>
      <c r="F172" s="68"/>
      <c r="G172" s="85"/>
      <c r="H172" s="104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</row>
    <row r="173" ht="15.75" customHeight="1">
      <c r="A173" s="102"/>
      <c r="B173" s="68"/>
      <c r="C173" s="68"/>
      <c r="D173" s="68"/>
      <c r="E173" s="68"/>
      <c r="F173" s="68"/>
      <c r="G173" s="85"/>
      <c r="H173" s="104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</row>
    <row r="174" ht="15.75" customHeight="1">
      <c r="A174" s="102"/>
      <c r="B174" s="68"/>
      <c r="C174" s="68"/>
      <c r="D174" s="68"/>
      <c r="E174" s="68"/>
      <c r="F174" s="68"/>
      <c r="G174" s="85"/>
      <c r="H174" s="104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</row>
    <row r="175" ht="15.75" customHeight="1">
      <c r="A175" s="102"/>
      <c r="B175" s="68"/>
      <c r="C175" s="68"/>
      <c r="D175" s="68"/>
      <c r="E175" s="68"/>
      <c r="F175" s="68"/>
      <c r="G175" s="85"/>
      <c r="H175" s="104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</row>
    <row r="176" ht="15.75" customHeight="1">
      <c r="A176" s="102"/>
      <c r="B176" s="68"/>
      <c r="C176" s="68"/>
      <c r="D176" s="68"/>
      <c r="E176" s="68"/>
      <c r="F176" s="68"/>
      <c r="G176" s="85"/>
      <c r="H176" s="104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</row>
    <row r="177" ht="15.75" customHeight="1">
      <c r="A177" s="102"/>
      <c r="B177" s="68"/>
      <c r="C177" s="68"/>
      <c r="D177" s="68"/>
      <c r="E177" s="68"/>
      <c r="F177" s="68"/>
      <c r="G177" s="85"/>
      <c r="H177" s="104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</row>
    <row r="178" ht="15.75" customHeight="1">
      <c r="A178" s="102"/>
      <c r="B178" s="68"/>
      <c r="C178" s="68"/>
      <c r="D178" s="68"/>
      <c r="E178" s="68"/>
      <c r="F178" s="68"/>
      <c r="G178" s="85"/>
      <c r="H178" s="104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</row>
    <row r="179" ht="15.75" customHeight="1">
      <c r="A179" s="102"/>
      <c r="B179" s="68"/>
      <c r="C179" s="68"/>
      <c r="D179" s="68"/>
      <c r="E179" s="68"/>
      <c r="F179" s="68"/>
      <c r="G179" s="85"/>
      <c r="H179" s="104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</row>
    <row r="180" ht="15.75" customHeight="1">
      <c r="A180" s="102"/>
      <c r="B180" s="68"/>
      <c r="C180" s="68"/>
      <c r="D180" s="68"/>
      <c r="E180" s="68"/>
      <c r="F180" s="68"/>
      <c r="G180" s="85"/>
      <c r="H180" s="104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</row>
    <row r="181" ht="15.75" customHeight="1">
      <c r="A181" s="102"/>
      <c r="B181" s="68"/>
      <c r="C181" s="68"/>
      <c r="D181" s="68"/>
      <c r="E181" s="68"/>
      <c r="F181" s="68"/>
      <c r="G181" s="85"/>
      <c r="H181" s="104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</row>
    <row r="182" ht="15.75" customHeight="1">
      <c r="A182" s="102"/>
      <c r="B182" s="68"/>
      <c r="C182" s="68"/>
      <c r="D182" s="68"/>
      <c r="E182" s="68"/>
      <c r="F182" s="68"/>
      <c r="G182" s="85"/>
      <c r="H182" s="104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</row>
    <row r="183" ht="15.75" customHeight="1">
      <c r="A183" s="102"/>
      <c r="B183" s="68"/>
      <c r="C183" s="68"/>
      <c r="D183" s="68"/>
      <c r="E183" s="68"/>
      <c r="F183" s="68"/>
      <c r="G183" s="85"/>
      <c r="H183" s="104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</row>
    <row r="184" ht="15.75" customHeight="1">
      <c r="A184" s="102"/>
      <c r="B184" s="68"/>
      <c r="C184" s="68"/>
      <c r="D184" s="68"/>
      <c r="E184" s="68"/>
      <c r="F184" s="68"/>
      <c r="G184" s="85"/>
      <c r="H184" s="104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</row>
    <row r="185" ht="15.75" customHeight="1">
      <c r="A185" s="102"/>
      <c r="B185" s="68"/>
      <c r="C185" s="68"/>
      <c r="D185" s="68"/>
      <c r="E185" s="68"/>
      <c r="F185" s="68"/>
      <c r="G185" s="85"/>
      <c r="H185" s="104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</row>
    <row r="186" ht="15.75" customHeight="1">
      <c r="A186" s="102"/>
      <c r="B186" s="68"/>
      <c r="C186" s="68"/>
      <c r="D186" s="68"/>
      <c r="E186" s="68"/>
      <c r="F186" s="68"/>
      <c r="G186" s="85"/>
      <c r="H186" s="104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</row>
    <row r="187" ht="15.75" customHeight="1">
      <c r="A187" s="102"/>
      <c r="B187" s="68"/>
      <c r="C187" s="68"/>
      <c r="D187" s="68"/>
      <c r="E187" s="68"/>
      <c r="F187" s="68"/>
      <c r="G187" s="85"/>
      <c r="H187" s="104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</row>
    <row r="188" ht="15.75" customHeight="1">
      <c r="A188" s="102"/>
      <c r="B188" s="68"/>
      <c r="C188" s="68"/>
      <c r="D188" s="68"/>
      <c r="E188" s="68"/>
      <c r="F188" s="68"/>
      <c r="G188" s="85"/>
      <c r="H188" s="104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</row>
    <row r="189" ht="15.75" customHeight="1">
      <c r="A189" s="102"/>
      <c r="B189" s="68"/>
      <c r="C189" s="68"/>
      <c r="D189" s="68"/>
      <c r="E189" s="68"/>
      <c r="F189" s="68"/>
      <c r="G189" s="85"/>
      <c r="H189" s="104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</row>
    <row r="190" ht="15.75" customHeight="1">
      <c r="A190" s="102"/>
      <c r="B190" s="68"/>
      <c r="C190" s="68"/>
      <c r="D190" s="68"/>
      <c r="E190" s="68"/>
      <c r="F190" s="68"/>
      <c r="G190" s="85"/>
      <c r="H190" s="104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</row>
    <row r="191" ht="15.75" customHeight="1">
      <c r="A191" s="102"/>
      <c r="B191" s="68"/>
      <c r="C191" s="68"/>
      <c r="D191" s="68"/>
      <c r="E191" s="68"/>
      <c r="F191" s="68"/>
      <c r="G191" s="85"/>
      <c r="H191" s="104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</row>
    <row r="192" ht="15.75" customHeight="1">
      <c r="A192" s="102"/>
      <c r="B192" s="68"/>
      <c r="C192" s="68"/>
      <c r="D192" s="68"/>
      <c r="E192" s="68"/>
      <c r="F192" s="68"/>
      <c r="G192" s="85"/>
      <c r="H192" s="104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</row>
    <row r="193" ht="15.75" customHeight="1">
      <c r="A193" s="102"/>
      <c r="B193" s="68"/>
      <c r="C193" s="68"/>
      <c r="D193" s="68"/>
      <c r="E193" s="68"/>
      <c r="F193" s="68"/>
      <c r="G193" s="85"/>
      <c r="H193" s="104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</row>
    <row r="194" ht="15.75" customHeight="1">
      <c r="A194" s="102"/>
      <c r="B194" s="68"/>
      <c r="C194" s="68"/>
      <c r="D194" s="68"/>
      <c r="E194" s="68"/>
      <c r="F194" s="68"/>
      <c r="G194" s="85"/>
      <c r="H194" s="104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</row>
    <row r="195" ht="15.75" customHeight="1">
      <c r="A195" s="102"/>
      <c r="B195" s="68"/>
      <c r="C195" s="68"/>
      <c r="D195" s="68"/>
      <c r="E195" s="68"/>
      <c r="F195" s="68"/>
      <c r="G195" s="85"/>
      <c r="H195" s="104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</row>
    <row r="196" ht="15.75" customHeight="1">
      <c r="A196" s="102"/>
      <c r="B196" s="68"/>
      <c r="C196" s="68"/>
      <c r="D196" s="68"/>
      <c r="E196" s="68"/>
      <c r="F196" s="68"/>
      <c r="G196" s="85"/>
      <c r="H196" s="104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</row>
    <row r="197" ht="15.75" customHeight="1">
      <c r="A197" s="102"/>
      <c r="B197" s="68"/>
      <c r="C197" s="68"/>
      <c r="D197" s="68"/>
      <c r="E197" s="68"/>
      <c r="F197" s="68"/>
      <c r="G197" s="85"/>
      <c r="H197" s="104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</row>
    <row r="198" ht="15.75" customHeight="1">
      <c r="A198" s="102"/>
      <c r="B198" s="68"/>
      <c r="C198" s="68"/>
      <c r="D198" s="68"/>
      <c r="E198" s="68"/>
      <c r="F198" s="68"/>
      <c r="G198" s="85"/>
      <c r="H198" s="104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</row>
    <row r="199" ht="15.75" customHeight="1">
      <c r="A199" s="102"/>
      <c r="B199" s="68"/>
      <c r="C199" s="68"/>
      <c r="D199" s="68"/>
      <c r="E199" s="68"/>
      <c r="F199" s="68"/>
      <c r="G199" s="85"/>
      <c r="H199" s="104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</row>
    <row r="200" ht="15.75" customHeight="1">
      <c r="A200" s="102"/>
      <c r="B200" s="68"/>
      <c r="C200" s="68"/>
      <c r="D200" s="68"/>
      <c r="E200" s="68"/>
      <c r="F200" s="68"/>
      <c r="G200" s="85"/>
      <c r="H200" s="104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</row>
    <row r="201" ht="15.75" customHeight="1">
      <c r="A201" s="102"/>
      <c r="B201" s="68"/>
      <c r="C201" s="68"/>
      <c r="D201" s="68"/>
      <c r="E201" s="68"/>
      <c r="F201" s="68"/>
      <c r="G201" s="85"/>
      <c r="H201" s="104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</row>
    <row r="202" ht="15.75" customHeight="1">
      <c r="A202" s="102"/>
      <c r="B202" s="68"/>
      <c r="C202" s="68"/>
      <c r="D202" s="68"/>
      <c r="E202" s="68"/>
      <c r="F202" s="68"/>
      <c r="G202" s="85"/>
      <c r="H202" s="104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</row>
    <row r="203" ht="15.75" customHeight="1">
      <c r="A203" s="102"/>
      <c r="B203" s="68"/>
      <c r="C203" s="68"/>
      <c r="D203" s="68"/>
      <c r="E203" s="68"/>
      <c r="F203" s="68"/>
      <c r="G203" s="85"/>
      <c r="H203" s="104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</row>
    <row r="204" ht="15.75" customHeight="1">
      <c r="A204" s="102"/>
      <c r="B204" s="68"/>
      <c r="C204" s="68"/>
      <c r="D204" s="68"/>
      <c r="E204" s="68"/>
      <c r="F204" s="68"/>
      <c r="G204" s="85"/>
      <c r="H204" s="104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</row>
    <row r="205" ht="15.75" customHeight="1">
      <c r="A205" s="102"/>
      <c r="B205" s="68"/>
      <c r="C205" s="68"/>
      <c r="D205" s="68"/>
      <c r="E205" s="68"/>
      <c r="F205" s="68"/>
      <c r="G205" s="85"/>
      <c r="H205" s="104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</row>
    <row r="206" ht="15.75" customHeight="1">
      <c r="A206" s="102"/>
      <c r="B206" s="68"/>
      <c r="C206" s="68"/>
      <c r="D206" s="68"/>
      <c r="E206" s="68"/>
      <c r="F206" s="68"/>
      <c r="G206" s="85"/>
      <c r="H206" s="104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</row>
    <row r="207" ht="15.75" customHeight="1">
      <c r="A207" s="102"/>
      <c r="B207" s="68"/>
      <c r="C207" s="68"/>
      <c r="D207" s="68"/>
      <c r="E207" s="68"/>
      <c r="F207" s="68"/>
      <c r="G207" s="85"/>
      <c r="H207" s="104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</row>
    <row r="208" ht="15.75" customHeight="1">
      <c r="A208" s="102"/>
      <c r="B208" s="68"/>
      <c r="C208" s="68"/>
      <c r="D208" s="68"/>
      <c r="E208" s="68"/>
      <c r="F208" s="68"/>
      <c r="G208" s="85"/>
      <c r="H208" s="104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</row>
    <row r="209" ht="15.75" customHeight="1">
      <c r="A209" s="102"/>
      <c r="B209" s="68"/>
      <c r="C209" s="68"/>
      <c r="D209" s="68"/>
      <c r="E209" s="68"/>
      <c r="F209" s="68"/>
      <c r="G209" s="85"/>
      <c r="H209" s="104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</row>
    <row r="210" ht="15.75" customHeight="1">
      <c r="A210" s="102"/>
      <c r="B210" s="68"/>
      <c r="C210" s="68"/>
      <c r="D210" s="68"/>
      <c r="E210" s="68"/>
      <c r="F210" s="68"/>
      <c r="G210" s="85"/>
      <c r="H210" s="104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</row>
    <row r="211" ht="15.75" customHeight="1">
      <c r="A211" s="102"/>
      <c r="B211" s="68"/>
      <c r="C211" s="68"/>
      <c r="D211" s="68"/>
      <c r="E211" s="68"/>
      <c r="F211" s="68"/>
      <c r="G211" s="85"/>
      <c r="H211" s="104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</row>
    <row r="212" ht="15.75" customHeight="1">
      <c r="A212" s="102"/>
      <c r="B212" s="68"/>
      <c r="C212" s="68"/>
      <c r="D212" s="68"/>
      <c r="E212" s="68"/>
      <c r="F212" s="68"/>
      <c r="G212" s="85"/>
      <c r="H212" s="104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</row>
    <row r="213" ht="15.75" customHeight="1">
      <c r="A213" s="102"/>
      <c r="B213" s="68"/>
      <c r="C213" s="68"/>
      <c r="D213" s="68"/>
      <c r="E213" s="68"/>
      <c r="F213" s="68"/>
      <c r="G213" s="85"/>
      <c r="H213" s="104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</row>
    <row r="214" ht="15.75" customHeight="1">
      <c r="A214" s="102"/>
      <c r="B214" s="68"/>
      <c r="C214" s="68"/>
      <c r="D214" s="68"/>
      <c r="E214" s="68"/>
      <c r="F214" s="68"/>
      <c r="G214" s="85"/>
      <c r="H214" s="104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</row>
    <row r="215" ht="15.75" customHeight="1">
      <c r="A215" s="102"/>
      <c r="B215" s="68"/>
      <c r="C215" s="68"/>
      <c r="D215" s="68"/>
      <c r="E215" s="68"/>
      <c r="F215" s="68"/>
      <c r="G215" s="85"/>
      <c r="H215" s="104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</row>
    <row r="216" ht="15.75" customHeight="1">
      <c r="A216" s="102"/>
      <c r="B216" s="68"/>
      <c r="C216" s="68"/>
      <c r="D216" s="68"/>
      <c r="E216" s="68"/>
      <c r="F216" s="68"/>
      <c r="G216" s="85"/>
      <c r="H216" s="104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</row>
    <row r="217" ht="15.75" customHeight="1">
      <c r="A217" s="102"/>
      <c r="B217" s="68"/>
      <c r="C217" s="68"/>
      <c r="D217" s="68"/>
      <c r="E217" s="68"/>
      <c r="F217" s="68"/>
      <c r="G217" s="85"/>
      <c r="H217" s="104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</row>
    <row r="218" ht="15.75" customHeight="1">
      <c r="A218" s="102"/>
      <c r="B218" s="68"/>
      <c r="C218" s="68"/>
      <c r="D218" s="68"/>
      <c r="E218" s="68"/>
      <c r="F218" s="68"/>
      <c r="G218" s="85"/>
      <c r="H218" s="104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</row>
    <row r="219" ht="15.75" customHeight="1">
      <c r="A219" s="102"/>
      <c r="B219" s="68"/>
      <c r="C219" s="68"/>
      <c r="D219" s="68"/>
      <c r="E219" s="68"/>
      <c r="F219" s="68"/>
      <c r="G219" s="85"/>
      <c r="H219" s="104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</row>
    <row r="220" ht="15.75" customHeight="1">
      <c r="A220" s="102"/>
      <c r="B220" s="68"/>
      <c r="C220" s="68"/>
      <c r="D220" s="68"/>
      <c r="E220" s="68"/>
      <c r="F220" s="68"/>
      <c r="G220" s="85"/>
      <c r="H220" s="104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</row>
    <row r="221" ht="15.75" customHeight="1">
      <c r="A221" s="102"/>
      <c r="B221" s="68"/>
      <c r="C221" s="68"/>
      <c r="D221" s="68"/>
      <c r="E221" s="68"/>
      <c r="F221" s="68"/>
      <c r="G221" s="85"/>
      <c r="H221" s="104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</row>
    <row r="222" ht="15.75" customHeight="1">
      <c r="A222" s="102"/>
      <c r="B222" s="68"/>
      <c r="C222" s="68"/>
      <c r="D222" s="68"/>
      <c r="E222" s="68"/>
      <c r="F222" s="68"/>
      <c r="G222" s="85"/>
      <c r="H222" s="104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</row>
    <row r="223" ht="15.75" customHeight="1">
      <c r="A223" s="102"/>
      <c r="B223" s="68"/>
      <c r="C223" s="68"/>
      <c r="D223" s="68"/>
      <c r="E223" s="68"/>
      <c r="F223" s="68"/>
      <c r="G223" s="85"/>
      <c r="H223" s="104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</row>
    <row r="224" ht="15.75" customHeight="1">
      <c r="A224" s="102"/>
      <c r="B224" s="68"/>
      <c r="C224" s="68"/>
      <c r="D224" s="68"/>
      <c r="E224" s="68"/>
      <c r="F224" s="68"/>
      <c r="G224" s="85"/>
      <c r="H224" s="104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</row>
    <row r="225" ht="15.75" customHeight="1">
      <c r="A225" s="102"/>
      <c r="B225" s="68"/>
      <c r="C225" s="68"/>
      <c r="D225" s="68"/>
      <c r="E225" s="68"/>
      <c r="F225" s="68"/>
      <c r="G225" s="85"/>
      <c r="H225" s="104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</row>
    <row r="226" ht="15.75" customHeight="1">
      <c r="A226" s="102"/>
      <c r="B226" s="68"/>
      <c r="C226" s="68"/>
      <c r="D226" s="68"/>
      <c r="E226" s="68"/>
      <c r="F226" s="68"/>
      <c r="G226" s="85"/>
      <c r="H226" s="104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</row>
    <row r="227" ht="15.75" customHeight="1">
      <c r="A227" s="102"/>
      <c r="B227" s="68"/>
      <c r="C227" s="68"/>
      <c r="D227" s="68"/>
      <c r="E227" s="68"/>
      <c r="F227" s="68"/>
      <c r="G227" s="85"/>
      <c r="H227" s="104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</row>
    <row r="228" ht="15.75" customHeight="1">
      <c r="A228" s="102"/>
      <c r="B228" s="68"/>
      <c r="C228" s="68"/>
      <c r="D228" s="68"/>
      <c r="E228" s="68"/>
      <c r="F228" s="68"/>
      <c r="G228" s="85"/>
      <c r="H228" s="104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</row>
    <row r="229" ht="15.75" customHeight="1">
      <c r="A229" s="102"/>
      <c r="B229" s="68"/>
      <c r="C229" s="68"/>
      <c r="D229" s="68"/>
      <c r="E229" s="68"/>
      <c r="F229" s="68"/>
      <c r="G229" s="85"/>
      <c r="H229" s="104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</row>
    <row r="230" ht="15.75" customHeight="1">
      <c r="A230" s="102"/>
      <c r="B230" s="68"/>
      <c r="C230" s="68"/>
      <c r="D230" s="68"/>
      <c r="E230" s="68"/>
      <c r="F230" s="68"/>
      <c r="G230" s="85"/>
      <c r="H230" s="104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</row>
    <row r="231" ht="15.75" customHeight="1">
      <c r="A231" s="102"/>
      <c r="B231" s="68"/>
      <c r="C231" s="68"/>
      <c r="D231" s="68"/>
      <c r="E231" s="68"/>
      <c r="F231" s="68"/>
      <c r="G231" s="85"/>
      <c r="H231" s="104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</row>
    <row r="232" ht="15.75" customHeight="1">
      <c r="A232" s="102"/>
      <c r="B232" s="68"/>
      <c r="C232" s="68"/>
      <c r="D232" s="68"/>
      <c r="E232" s="68"/>
      <c r="F232" s="68"/>
      <c r="G232" s="85"/>
      <c r="H232" s="104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</row>
    <row r="233" ht="15.75" customHeight="1">
      <c r="A233" s="102"/>
      <c r="B233" s="68"/>
      <c r="C233" s="68"/>
      <c r="D233" s="68"/>
      <c r="E233" s="68"/>
      <c r="F233" s="68"/>
      <c r="G233" s="85"/>
      <c r="H233" s="104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</row>
    <row r="234" ht="15.75" customHeight="1">
      <c r="A234" s="102"/>
      <c r="B234" s="68"/>
      <c r="C234" s="68"/>
      <c r="D234" s="68"/>
      <c r="E234" s="68"/>
      <c r="F234" s="68"/>
      <c r="G234" s="85"/>
      <c r="H234" s="104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</row>
    <row r="235" ht="15.75" customHeight="1">
      <c r="A235" s="102"/>
      <c r="B235" s="68"/>
      <c r="C235" s="68"/>
      <c r="D235" s="68"/>
      <c r="E235" s="68"/>
      <c r="F235" s="68"/>
      <c r="G235" s="85"/>
      <c r="H235" s="104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</row>
    <row r="236" ht="15.75" customHeight="1">
      <c r="A236" s="102"/>
      <c r="B236" s="68"/>
      <c r="C236" s="68"/>
      <c r="D236" s="68"/>
      <c r="E236" s="68"/>
      <c r="F236" s="68"/>
      <c r="G236" s="85"/>
      <c r="H236" s="104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</row>
    <row r="237" ht="15.75" customHeight="1">
      <c r="A237" s="102"/>
      <c r="B237" s="68"/>
      <c r="C237" s="68"/>
      <c r="D237" s="68"/>
      <c r="E237" s="68"/>
      <c r="F237" s="68"/>
      <c r="G237" s="85"/>
      <c r="H237" s="104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</row>
    <row r="238" ht="15.75" customHeight="1">
      <c r="A238" s="102"/>
      <c r="B238" s="68"/>
      <c r="C238" s="68"/>
      <c r="D238" s="68"/>
      <c r="E238" s="68"/>
      <c r="F238" s="68"/>
      <c r="G238" s="85"/>
      <c r="H238" s="104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</row>
    <row r="239" ht="15.75" customHeight="1">
      <c r="A239" s="102"/>
      <c r="B239" s="68"/>
      <c r="C239" s="68"/>
      <c r="D239" s="68"/>
      <c r="E239" s="68"/>
      <c r="F239" s="68"/>
      <c r="G239" s="85"/>
      <c r="H239" s="104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</row>
    <row r="240" ht="15.75" customHeight="1">
      <c r="A240" s="102"/>
      <c r="B240" s="68"/>
      <c r="C240" s="68"/>
      <c r="D240" s="68"/>
      <c r="E240" s="68"/>
      <c r="F240" s="68"/>
      <c r="G240" s="85"/>
      <c r="H240" s="104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</row>
    <row r="241" ht="15.75" customHeight="1">
      <c r="A241" s="102"/>
      <c r="B241" s="68"/>
      <c r="C241" s="68"/>
      <c r="D241" s="68"/>
      <c r="E241" s="68"/>
      <c r="F241" s="68"/>
      <c r="G241" s="85"/>
      <c r="H241" s="104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</row>
    <row r="242" ht="15.75" customHeight="1">
      <c r="A242" s="102"/>
      <c r="B242" s="68"/>
      <c r="C242" s="68"/>
      <c r="D242" s="68"/>
      <c r="E242" s="68"/>
      <c r="F242" s="68"/>
      <c r="G242" s="85"/>
      <c r="H242" s="104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</row>
    <row r="243" ht="15.75" customHeight="1">
      <c r="A243" s="102"/>
      <c r="B243" s="68"/>
      <c r="C243" s="68"/>
      <c r="D243" s="68"/>
      <c r="E243" s="68"/>
      <c r="F243" s="68"/>
      <c r="G243" s="85"/>
      <c r="H243" s="104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</row>
    <row r="244" ht="15.75" customHeight="1">
      <c r="A244" s="102"/>
      <c r="B244" s="68"/>
      <c r="C244" s="68"/>
      <c r="D244" s="68"/>
      <c r="E244" s="68"/>
      <c r="F244" s="68"/>
      <c r="G244" s="85"/>
      <c r="H244" s="104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</row>
    <row r="245" ht="15.75" customHeight="1">
      <c r="A245" s="102"/>
      <c r="B245" s="68"/>
      <c r="C245" s="68"/>
      <c r="D245" s="68"/>
      <c r="E245" s="68"/>
      <c r="F245" s="68"/>
      <c r="G245" s="85"/>
      <c r="H245" s="104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</row>
    <row r="246" ht="15.75" customHeight="1">
      <c r="A246" s="102"/>
      <c r="B246" s="68"/>
      <c r="C246" s="68"/>
      <c r="D246" s="68"/>
      <c r="E246" s="68"/>
      <c r="F246" s="68"/>
      <c r="G246" s="85"/>
      <c r="H246" s="104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</row>
    <row r="247" ht="15.75" customHeight="1">
      <c r="A247" s="102"/>
      <c r="B247" s="68"/>
      <c r="C247" s="68"/>
      <c r="D247" s="68"/>
      <c r="E247" s="68"/>
      <c r="F247" s="68"/>
      <c r="G247" s="85"/>
      <c r="H247" s="104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</row>
    <row r="248" ht="15.75" customHeight="1">
      <c r="A248" s="102"/>
      <c r="B248" s="68"/>
      <c r="C248" s="68"/>
      <c r="D248" s="68"/>
      <c r="E248" s="68"/>
      <c r="F248" s="68"/>
      <c r="G248" s="85"/>
      <c r="H248" s="104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</row>
    <row r="249" ht="15.75" customHeight="1">
      <c r="A249" s="102"/>
      <c r="B249" s="68"/>
      <c r="C249" s="68"/>
      <c r="D249" s="68"/>
      <c r="E249" s="68"/>
      <c r="F249" s="68"/>
      <c r="G249" s="85"/>
      <c r="H249" s="104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</row>
    <row r="250" ht="15.75" customHeight="1">
      <c r="A250" s="102"/>
      <c r="B250" s="68"/>
      <c r="C250" s="68"/>
      <c r="D250" s="68"/>
      <c r="E250" s="68"/>
      <c r="F250" s="68"/>
      <c r="G250" s="85"/>
      <c r="H250" s="104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</row>
    <row r="251" ht="15.75" customHeight="1">
      <c r="A251" s="102"/>
      <c r="B251" s="68"/>
      <c r="C251" s="68"/>
      <c r="D251" s="68"/>
      <c r="E251" s="68"/>
      <c r="F251" s="68"/>
      <c r="G251" s="85"/>
      <c r="H251" s="104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</row>
    <row r="252" ht="15.75" customHeight="1">
      <c r="A252" s="102"/>
      <c r="B252" s="68"/>
      <c r="C252" s="68"/>
      <c r="D252" s="68"/>
      <c r="E252" s="68"/>
      <c r="F252" s="68"/>
      <c r="G252" s="85"/>
      <c r="H252" s="104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</row>
    <row r="253" ht="15.75" customHeight="1">
      <c r="A253" s="102"/>
      <c r="B253" s="68"/>
      <c r="C253" s="68"/>
      <c r="D253" s="68"/>
      <c r="E253" s="68"/>
      <c r="F253" s="68"/>
      <c r="G253" s="85"/>
      <c r="H253" s="104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</row>
    <row r="254" ht="15.75" customHeight="1">
      <c r="A254" s="102"/>
      <c r="B254" s="68"/>
      <c r="C254" s="68"/>
      <c r="D254" s="68"/>
      <c r="E254" s="68"/>
      <c r="F254" s="68"/>
      <c r="G254" s="85"/>
      <c r="H254" s="104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</row>
    <row r="255" ht="15.75" customHeight="1">
      <c r="A255" s="102"/>
      <c r="B255" s="68"/>
      <c r="C255" s="68"/>
      <c r="D255" s="68"/>
      <c r="E255" s="68"/>
      <c r="F255" s="68"/>
      <c r="G255" s="85"/>
      <c r="H255" s="104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</row>
    <row r="256" ht="15.75" customHeight="1">
      <c r="A256" s="102"/>
      <c r="B256" s="68"/>
      <c r="C256" s="68"/>
      <c r="D256" s="68"/>
      <c r="E256" s="68"/>
      <c r="F256" s="68"/>
      <c r="G256" s="85"/>
      <c r="H256" s="104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</row>
    <row r="257" ht="15.75" customHeight="1">
      <c r="A257" s="102"/>
      <c r="B257" s="68"/>
      <c r="C257" s="68"/>
      <c r="D257" s="68"/>
      <c r="E257" s="68"/>
      <c r="F257" s="68"/>
      <c r="G257" s="85"/>
      <c r="H257" s="104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</row>
    <row r="258" ht="15.75" customHeight="1">
      <c r="A258" s="102"/>
      <c r="B258" s="68"/>
      <c r="C258" s="68"/>
      <c r="D258" s="68"/>
      <c r="E258" s="68"/>
      <c r="F258" s="68"/>
      <c r="G258" s="85"/>
      <c r="H258" s="104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8"/>
    </row>
    <row r="259" ht="15.75" customHeight="1">
      <c r="A259" s="102"/>
      <c r="B259" s="68"/>
      <c r="C259" s="68"/>
      <c r="D259" s="68"/>
      <c r="E259" s="68"/>
      <c r="F259" s="68"/>
      <c r="G259" s="85"/>
      <c r="H259" s="104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</row>
    <row r="260" ht="15.75" customHeight="1">
      <c r="A260" s="102"/>
      <c r="B260" s="68"/>
      <c r="C260" s="68"/>
      <c r="D260" s="68"/>
      <c r="E260" s="68"/>
      <c r="F260" s="68"/>
      <c r="G260" s="85"/>
      <c r="H260" s="104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</row>
    <row r="261" ht="15.75" customHeight="1">
      <c r="A261" s="102"/>
      <c r="B261" s="68"/>
      <c r="C261" s="68"/>
      <c r="D261" s="68"/>
      <c r="E261" s="68"/>
      <c r="F261" s="68"/>
      <c r="G261" s="85"/>
      <c r="H261" s="104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8"/>
    </row>
    <row r="262" ht="15.75" customHeight="1">
      <c r="A262" s="102"/>
      <c r="B262" s="68"/>
      <c r="C262" s="68"/>
      <c r="D262" s="68"/>
      <c r="E262" s="68"/>
      <c r="F262" s="68"/>
      <c r="G262" s="85"/>
      <c r="H262" s="104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</row>
    <row r="263" ht="15.75" customHeight="1">
      <c r="A263" s="102"/>
      <c r="B263" s="68"/>
      <c r="C263" s="68"/>
      <c r="D263" s="68"/>
      <c r="E263" s="68"/>
      <c r="F263" s="68"/>
      <c r="G263" s="85"/>
      <c r="H263" s="104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8"/>
    </row>
    <row r="264" ht="15.75" customHeight="1">
      <c r="A264" s="102"/>
      <c r="B264" s="68"/>
      <c r="C264" s="68"/>
      <c r="D264" s="68"/>
      <c r="E264" s="68"/>
      <c r="F264" s="68"/>
      <c r="G264" s="85"/>
      <c r="H264" s="104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</row>
    <row r="265" ht="15.75" customHeight="1">
      <c r="A265" s="102"/>
      <c r="B265" s="68"/>
      <c r="C265" s="68"/>
      <c r="D265" s="68"/>
      <c r="E265" s="68"/>
      <c r="F265" s="68"/>
      <c r="G265" s="85"/>
      <c r="H265" s="104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</row>
    <row r="266" ht="15.75" customHeight="1">
      <c r="A266" s="102"/>
      <c r="B266" s="68"/>
      <c r="C266" s="68"/>
      <c r="D266" s="68"/>
      <c r="E266" s="68"/>
      <c r="F266" s="68"/>
      <c r="G266" s="85"/>
      <c r="H266" s="104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</row>
    <row r="267" ht="15.75" customHeight="1">
      <c r="A267" s="102"/>
      <c r="B267" s="68"/>
      <c r="C267" s="68"/>
      <c r="D267" s="68"/>
      <c r="E267" s="68"/>
      <c r="F267" s="68"/>
      <c r="G267" s="85"/>
      <c r="H267" s="104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</row>
    <row r="268" ht="15.75" customHeight="1">
      <c r="A268" s="102"/>
      <c r="B268" s="68"/>
      <c r="C268" s="68"/>
      <c r="D268" s="68"/>
      <c r="E268" s="68"/>
      <c r="F268" s="68"/>
      <c r="G268" s="85"/>
      <c r="H268" s="104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</row>
    <row r="269" ht="15.75" customHeight="1">
      <c r="A269" s="102"/>
      <c r="B269" s="68"/>
      <c r="C269" s="68"/>
      <c r="D269" s="68"/>
      <c r="E269" s="68"/>
      <c r="F269" s="68"/>
      <c r="G269" s="85"/>
      <c r="H269" s="104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</row>
    <row r="270" ht="15.75" customHeight="1">
      <c r="A270" s="102"/>
      <c r="B270" s="68"/>
      <c r="C270" s="68"/>
      <c r="D270" s="68"/>
      <c r="E270" s="68"/>
      <c r="F270" s="68"/>
      <c r="G270" s="85"/>
      <c r="H270" s="104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</row>
    <row r="271" ht="15.75" customHeight="1">
      <c r="A271" s="102"/>
      <c r="B271" s="68"/>
      <c r="C271" s="68"/>
      <c r="D271" s="68"/>
      <c r="E271" s="68"/>
      <c r="F271" s="68"/>
      <c r="G271" s="85"/>
      <c r="H271" s="104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</row>
    <row r="272" ht="15.75" customHeight="1">
      <c r="A272" s="102"/>
      <c r="B272" s="68"/>
      <c r="C272" s="68"/>
      <c r="D272" s="68"/>
      <c r="E272" s="68"/>
      <c r="F272" s="68"/>
      <c r="G272" s="85"/>
      <c r="H272" s="104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8"/>
    </row>
    <row r="273" ht="15.75" customHeight="1">
      <c r="A273" s="102"/>
      <c r="B273" s="68"/>
      <c r="C273" s="68"/>
      <c r="D273" s="68"/>
      <c r="E273" s="68"/>
      <c r="F273" s="68"/>
      <c r="G273" s="85"/>
      <c r="H273" s="104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8"/>
    </row>
    <row r="274" ht="15.75" customHeight="1">
      <c r="A274" s="102"/>
      <c r="B274" s="68"/>
      <c r="C274" s="68"/>
      <c r="D274" s="68"/>
      <c r="E274" s="68"/>
      <c r="F274" s="68"/>
      <c r="G274" s="85"/>
      <c r="H274" s="104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</row>
    <row r="275" ht="15.75" customHeight="1">
      <c r="A275" s="102"/>
      <c r="B275" s="68"/>
      <c r="C275" s="68"/>
      <c r="D275" s="68"/>
      <c r="E275" s="68"/>
      <c r="F275" s="68"/>
      <c r="G275" s="85"/>
      <c r="H275" s="104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8"/>
    </row>
    <row r="276" ht="15.75" customHeight="1">
      <c r="A276" s="102"/>
      <c r="B276" s="68"/>
      <c r="C276" s="68"/>
      <c r="D276" s="68"/>
      <c r="E276" s="68"/>
      <c r="F276" s="68"/>
      <c r="G276" s="85"/>
      <c r="H276" s="104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</row>
    <row r="277" ht="15.75" customHeight="1">
      <c r="A277" s="102"/>
      <c r="B277" s="68"/>
      <c r="C277" s="68"/>
      <c r="D277" s="68"/>
      <c r="E277" s="68"/>
      <c r="F277" s="68"/>
      <c r="G277" s="85"/>
      <c r="H277" s="104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</row>
    <row r="278" ht="15.75" customHeight="1">
      <c r="A278" s="102"/>
      <c r="B278" s="68"/>
      <c r="C278" s="68"/>
      <c r="D278" s="68"/>
      <c r="E278" s="68"/>
      <c r="F278" s="68"/>
      <c r="G278" s="85"/>
      <c r="H278" s="104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8"/>
    </row>
    <row r="279" ht="15.75" customHeight="1">
      <c r="A279" s="102"/>
      <c r="B279" s="68"/>
      <c r="C279" s="68"/>
      <c r="D279" s="68"/>
      <c r="E279" s="68"/>
      <c r="F279" s="68"/>
      <c r="G279" s="85"/>
      <c r="H279" s="104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8"/>
    </row>
    <row r="280" ht="15.75" customHeight="1">
      <c r="A280" s="102"/>
      <c r="B280" s="68"/>
      <c r="C280" s="68"/>
      <c r="D280" s="68"/>
      <c r="E280" s="68"/>
      <c r="F280" s="68"/>
      <c r="G280" s="85"/>
      <c r="H280" s="104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  <c r="AC280" s="68"/>
    </row>
    <row r="281" ht="15.75" customHeight="1">
      <c r="A281" s="102"/>
      <c r="B281" s="68"/>
      <c r="C281" s="68"/>
      <c r="D281" s="68"/>
      <c r="E281" s="68"/>
      <c r="F281" s="68"/>
      <c r="G281" s="85"/>
      <c r="H281" s="104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8"/>
    </row>
    <row r="282" ht="15.75" customHeight="1">
      <c r="A282" s="102"/>
      <c r="B282" s="68"/>
      <c r="C282" s="68"/>
      <c r="D282" s="68"/>
      <c r="E282" s="68"/>
      <c r="F282" s="68"/>
      <c r="G282" s="85"/>
      <c r="H282" s="104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8"/>
    </row>
    <row r="283" ht="15.75" customHeight="1">
      <c r="A283" s="102"/>
      <c r="B283" s="68"/>
      <c r="C283" s="68"/>
      <c r="D283" s="68"/>
      <c r="E283" s="68"/>
      <c r="F283" s="68"/>
      <c r="G283" s="85"/>
      <c r="H283" s="104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8"/>
    </row>
    <row r="284" ht="15.75" customHeight="1">
      <c r="A284" s="102"/>
      <c r="B284" s="68"/>
      <c r="C284" s="68"/>
      <c r="D284" s="68"/>
      <c r="E284" s="68"/>
      <c r="F284" s="68"/>
      <c r="G284" s="85"/>
      <c r="H284" s="104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8"/>
    </row>
    <row r="285" ht="15.75" customHeight="1">
      <c r="A285" s="102"/>
      <c r="B285" s="68"/>
      <c r="C285" s="68"/>
      <c r="D285" s="68"/>
      <c r="E285" s="68"/>
      <c r="F285" s="68"/>
      <c r="G285" s="85"/>
      <c r="H285" s="104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8"/>
    </row>
    <row r="286" ht="15.75" customHeight="1">
      <c r="A286" s="102"/>
      <c r="B286" s="68"/>
      <c r="C286" s="68"/>
      <c r="D286" s="68"/>
      <c r="E286" s="68"/>
      <c r="F286" s="68"/>
      <c r="G286" s="85"/>
      <c r="H286" s="104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</row>
    <row r="287" ht="15.75" customHeight="1">
      <c r="A287" s="102"/>
      <c r="B287" s="68"/>
      <c r="C287" s="68"/>
      <c r="D287" s="68"/>
      <c r="E287" s="68"/>
      <c r="F287" s="68"/>
      <c r="G287" s="85"/>
      <c r="H287" s="104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8"/>
    </row>
    <row r="288" ht="15.75" customHeight="1">
      <c r="A288" s="102"/>
      <c r="B288" s="68"/>
      <c r="C288" s="68"/>
      <c r="D288" s="68"/>
      <c r="E288" s="68"/>
      <c r="F288" s="68"/>
      <c r="G288" s="85"/>
      <c r="H288" s="104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</row>
    <row r="289" ht="15.75" customHeight="1">
      <c r="A289" s="102"/>
      <c r="B289" s="68"/>
      <c r="C289" s="68"/>
      <c r="D289" s="68"/>
      <c r="E289" s="68"/>
      <c r="F289" s="68"/>
      <c r="G289" s="85"/>
      <c r="H289" s="104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8"/>
    </row>
    <row r="290" ht="15.75" customHeight="1">
      <c r="A290" s="102"/>
      <c r="B290" s="68"/>
      <c r="C290" s="68"/>
      <c r="D290" s="68"/>
      <c r="E290" s="68"/>
      <c r="F290" s="68"/>
      <c r="G290" s="85"/>
      <c r="H290" s="104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8"/>
    </row>
    <row r="291" ht="15.75" customHeight="1">
      <c r="A291" s="102"/>
      <c r="B291" s="68"/>
      <c r="C291" s="68"/>
      <c r="D291" s="68"/>
      <c r="E291" s="68"/>
      <c r="F291" s="68"/>
      <c r="G291" s="85"/>
      <c r="H291" s="104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  <c r="AC291" s="68"/>
    </row>
    <row r="292" ht="15.75" customHeight="1">
      <c r="A292" s="102"/>
      <c r="B292" s="68"/>
      <c r="C292" s="68"/>
      <c r="D292" s="68"/>
      <c r="E292" s="68"/>
      <c r="F292" s="68"/>
      <c r="G292" s="85"/>
      <c r="H292" s="104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</row>
    <row r="293" ht="15.75" customHeight="1">
      <c r="A293" s="102"/>
      <c r="B293" s="68"/>
      <c r="C293" s="68"/>
      <c r="D293" s="68"/>
      <c r="E293" s="68"/>
      <c r="F293" s="68"/>
      <c r="G293" s="85"/>
      <c r="H293" s="104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8"/>
    </row>
    <row r="294" ht="15.75" customHeight="1">
      <c r="A294" s="102"/>
      <c r="B294" s="68"/>
      <c r="C294" s="68"/>
      <c r="D294" s="68"/>
      <c r="E294" s="68"/>
      <c r="F294" s="68"/>
      <c r="G294" s="85"/>
      <c r="H294" s="104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8"/>
    </row>
    <row r="295" ht="15.75" customHeight="1">
      <c r="A295" s="102"/>
      <c r="B295" s="68"/>
      <c r="C295" s="68"/>
      <c r="D295" s="68"/>
      <c r="E295" s="68"/>
      <c r="F295" s="68"/>
      <c r="G295" s="85"/>
      <c r="H295" s="104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</row>
    <row r="296" ht="15.75" customHeight="1">
      <c r="A296" s="102"/>
      <c r="B296" s="68"/>
      <c r="C296" s="68"/>
      <c r="D296" s="68"/>
      <c r="E296" s="68"/>
      <c r="F296" s="68"/>
      <c r="G296" s="85"/>
      <c r="H296" s="104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  <c r="AA296" s="68"/>
      <c r="AB296" s="68"/>
      <c r="AC296" s="68"/>
    </row>
    <row r="297" ht="15.75" customHeight="1">
      <c r="A297" s="102"/>
      <c r="B297" s="68"/>
      <c r="C297" s="68"/>
      <c r="D297" s="68"/>
      <c r="E297" s="68"/>
      <c r="F297" s="68"/>
      <c r="G297" s="85"/>
      <c r="H297" s="104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</row>
    <row r="298" ht="15.75" customHeight="1">
      <c r="A298" s="102"/>
      <c r="B298" s="68"/>
      <c r="C298" s="68"/>
      <c r="D298" s="68"/>
      <c r="E298" s="68"/>
      <c r="F298" s="68"/>
      <c r="G298" s="85"/>
      <c r="H298" s="104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8"/>
    </row>
    <row r="299" ht="15.75" customHeight="1">
      <c r="A299" s="102"/>
      <c r="B299" s="68"/>
      <c r="C299" s="68"/>
      <c r="D299" s="68"/>
      <c r="E299" s="68"/>
      <c r="F299" s="68"/>
      <c r="G299" s="85"/>
      <c r="H299" s="104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  <c r="AC299" s="68"/>
    </row>
    <row r="300" ht="15.75" customHeight="1">
      <c r="A300" s="102"/>
      <c r="B300" s="68"/>
      <c r="C300" s="68"/>
      <c r="D300" s="68"/>
      <c r="E300" s="68"/>
      <c r="F300" s="68"/>
      <c r="G300" s="85"/>
      <c r="H300" s="104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8"/>
    </row>
    <row r="301" ht="15.75" customHeight="1">
      <c r="A301" s="102"/>
      <c r="B301" s="68"/>
      <c r="C301" s="68"/>
      <c r="D301" s="68"/>
      <c r="E301" s="68"/>
      <c r="F301" s="68"/>
      <c r="G301" s="85"/>
      <c r="H301" s="104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8"/>
    </row>
    <row r="302" ht="15.75" customHeight="1">
      <c r="A302" s="102"/>
      <c r="B302" s="68"/>
      <c r="C302" s="68"/>
      <c r="D302" s="68"/>
      <c r="E302" s="68"/>
      <c r="F302" s="68"/>
      <c r="G302" s="85"/>
      <c r="H302" s="104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</row>
    <row r="303" ht="15.75" customHeight="1">
      <c r="A303" s="102"/>
      <c r="B303" s="68"/>
      <c r="C303" s="68"/>
      <c r="D303" s="68"/>
      <c r="E303" s="68"/>
      <c r="F303" s="68"/>
      <c r="G303" s="85"/>
      <c r="H303" s="104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8"/>
    </row>
    <row r="304" ht="15.75" customHeight="1">
      <c r="A304" s="102"/>
      <c r="B304" s="68"/>
      <c r="C304" s="68"/>
      <c r="D304" s="68"/>
      <c r="E304" s="68"/>
      <c r="F304" s="68"/>
      <c r="G304" s="85"/>
      <c r="H304" s="104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  <c r="AA304" s="68"/>
      <c r="AB304" s="68"/>
      <c r="AC304" s="68"/>
    </row>
    <row r="305" ht="15.75" customHeight="1">
      <c r="A305" s="102"/>
      <c r="B305" s="68"/>
      <c r="C305" s="68"/>
      <c r="D305" s="68"/>
      <c r="E305" s="68"/>
      <c r="F305" s="68"/>
      <c r="G305" s="85"/>
      <c r="H305" s="104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  <c r="AC305" s="68"/>
    </row>
    <row r="306" ht="15.75" customHeight="1">
      <c r="A306" s="102"/>
      <c r="B306" s="68"/>
      <c r="C306" s="68"/>
      <c r="D306" s="68"/>
      <c r="E306" s="68"/>
      <c r="F306" s="68"/>
      <c r="G306" s="85"/>
      <c r="H306" s="104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  <c r="AA306" s="68"/>
      <c r="AB306" s="68"/>
      <c r="AC306" s="68"/>
    </row>
    <row r="307" ht="15.75" customHeight="1">
      <c r="A307" s="102"/>
      <c r="B307" s="68"/>
      <c r="C307" s="68"/>
      <c r="D307" s="68"/>
      <c r="E307" s="68"/>
      <c r="F307" s="68"/>
      <c r="G307" s="85"/>
      <c r="H307" s="104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</row>
    <row r="308" ht="15.75" customHeight="1">
      <c r="A308" s="102"/>
      <c r="B308" s="68"/>
      <c r="C308" s="68"/>
      <c r="D308" s="68"/>
      <c r="E308" s="68"/>
      <c r="F308" s="68"/>
      <c r="G308" s="85"/>
      <c r="H308" s="104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  <c r="AC308" s="68"/>
    </row>
    <row r="309" ht="15.75" customHeight="1">
      <c r="A309" s="102"/>
      <c r="B309" s="68"/>
      <c r="C309" s="68"/>
      <c r="D309" s="68"/>
      <c r="E309" s="68"/>
      <c r="F309" s="68"/>
      <c r="G309" s="85"/>
      <c r="H309" s="104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8"/>
    </row>
    <row r="310" ht="15.75" customHeight="1">
      <c r="A310" s="102"/>
      <c r="B310" s="68"/>
      <c r="C310" s="68"/>
      <c r="D310" s="68"/>
      <c r="E310" s="68"/>
      <c r="F310" s="68"/>
      <c r="G310" s="85"/>
      <c r="H310" s="104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</row>
    <row r="311" ht="15.75" customHeight="1">
      <c r="A311" s="102"/>
      <c r="B311" s="68"/>
      <c r="C311" s="68"/>
      <c r="D311" s="68"/>
      <c r="E311" s="68"/>
      <c r="F311" s="68"/>
      <c r="G311" s="85"/>
      <c r="H311" s="104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  <c r="AC311" s="68"/>
    </row>
    <row r="312" ht="15.75" customHeight="1">
      <c r="A312" s="102"/>
      <c r="B312" s="68"/>
      <c r="C312" s="68"/>
      <c r="D312" s="68"/>
      <c r="E312" s="68"/>
      <c r="F312" s="68"/>
      <c r="G312" s="85"/>
      <c r="H312" s="104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  <c r="AA312" s="68"/>
      <c r="AB312" s="68"/>
      <c r="AC312" s="68"/>
    </row>
    <row r="313" ht="15.75" customHeight="1">
      <c r="A313" s="102"/>
      <c r="B313" s="68"/>
      <c r="C313" s="68"/>
      <c r="D313" s="68"/>
      <c r="E313" s="68"/>
      <c r="F313" s="68"/>
      <c r="G313" s="85"/>
      <c r="H313" s="104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  <c r="AC313" s="68"/>
    </row>
    <row r="314" ht="15.75" customHeight="1">
      <c r="A314" s="102"/>
      <c r="B314" s="68"/>
      <c r="C314" s="68"/>
      <c r="D314" s="68"/>
      <c r="E314" s="68"/>
      <c r="F314" s="68"/>
      <c r="G314" s="85"/>
      <c r="H314" s="104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  <c r="AC314" s="68"/>
    </row>
    <row r="315" ht="15.75" customHeight="1">
      <c r="A315" s="102"/>
      <c r="B315" s="68"/>
      <c r="C315" s="68"/>
      <c r="D315" s="68"/>
      <c r="E315" s="68"/>
      <c r="F315" s="68"/>
      <c r="G315" s="85"/>
      <c r="H315" s="104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  <c r="AA315" s="68"/>
      <c r="AB315" s="68"/>
      <c r="AC315" s="68"/>
    </row>
    <row r="316" ht="15.75" customHeight="1">
      <c r="A316" s="102"/>
      <c r="B316" s="68"/>
      <c r="C316" s="68"/>
      <c r="D316" s="68"/>
      <c r="E316" s="68"/>
      <c r="F316" s="68"/>
      <c r="G316" s="85"/>
      <c r="H316" s="104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68"/>
      <c r="AC316" s="68"/>
    </row>
    <row r="317" ht="15.75" customHeight="1">
      <c r="A317" s="102"/>
      <c r="B317" s="68"/>
      <c r="C317" s="68"/>
      <c r="D317" s="68"/>
      <c r="E317" s="68"/>
      <c r="F317" s="68"/>
      <c r="G317" s="85"/>
      <c r="H317" s="104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  <c r="AC317" s="68"/>
    </row>
    <row r="318" ht="15.75" customHeight="1">
      <c r="A318" s="102"/>
      <c r="B318" s="68"/>
      <c r="C318" s="68"/>
      <c r="D318" s="68"/>
      <c r="E318" s="68"/>
      <c r="F318" s="68"/>
      <c r="G318" s="85"/>
      <c r="H318" s="104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  <c r="AC318" s="68"/>
    </row>
    <row r="319" ht="15.75" customHeight="1">
      <c r="A319" s="102"/>
      <c r="B319" s="68"/>
      <c r="C319" s="68"/>
      <c r="D319" s="68"/>
      <c r="E319" s="68"/>
      <c r="F319" s="68"/>
      <c r="G319" s="85"/>
      <c r="H319" s="104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8"/>
    </row>
    <row r="320" ht="15.75" customHeight="1">
      <c r="A320" s="102"/>
      <c r="B320" s="68"/>
      <c r="C320" s="68"/>
      <c r="D320" s="68"/>
      <c r="E320" s="68"/>
      <c r="F320" s="68"/>
      <c r="G320" s="85"/>
      <c r="H320" s="104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</row>
    <row r="321" ht="15.75" customHeight="1">
      <c r="A321" s="102"/>
      <c r="B321" s="68"/>
      <c r="C321" s="68"/>
      <c r="D321" s="68"/>
      <c r="E321" s="68"/>
      <c r="F321" s="68"/>
      <c r="G321" s="85"/>
      <c r="H321" s="104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  <c r="AA321" s="68"/>
      <c r="AB321" s="68"/>
      <c r="AC321" s="68"/>
    </row>
    <row r="322" ht="15.75" customHeight="1">
      <c r="A322" s="102"/>
      <c r="B322" s="68"/>
      <c r="C322" s="68"/>
      <c r="D322" s="68"/>
      <c r="E322" s="68"/>
      <c r="F322" s="68"/>
      <c r="G322" s="85"/>
      <c r="H322" s="104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  <c r="AA322" s="68"/>
      <c r="AB322" s="68"/>
      <c r="AC322" s="68"/>
    </row>
    <row r="323" ht="15.75" customHeight="1">
      <c r="A323" s="102"/>
      <c r="B323" s="68"/>
      <c r="C323" s="68"/>
      <c r="D323" s="68"/>
      <c r="E323" s="68"/>
      <c r="F323" s="68"/>
      <c r="G323" s="85"/>
      <c r="H323" s="104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  <c r="AA323" s="68"/>
      <c r="AB323" s="68"/>
      <c r="AC323" s="68"/>
    </row>
    <row r="324" ht="15.75" customHeight="1">
      <c r="A324" s="102"/>
      <c r="B324" s="68"/>
      <c r="C324" s="68"/>
      <c r="D324" s="68"/>
      <c r="E324" s="68"/>
      <c r="F324" s="68"/>
      <c r="G324" s="85"/>
      <c r="H324" s="104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  <c r="AA324" s="68"/>
      <c r="AB324" s="68"/>
      <c r="AC324" s="68"/>
    </row>
    <row r="325" ht="15.75" customHeight="1">
      <c r="A325" s="102"/>
      <c r="B325" s="68"/>
      <c r="C325" s="68"/>
      <c r="D325" s="68"/>
      <c r="E325" s="68"/>
      <c r="F325" s="68"/>
      <c r="G325" s="85"/>
      <c r="H325" s="104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  <c r="AA325" s="68"/>
      <c r="AB325" s="68"/>
      <c r="AC325" s="68"/>
    </row>
    <row r="326" ht="15.75" customHeight="1">
      <c r="A326" s="102"/>
      <c r="B326" s="68"/>
      <c r="C326" s="68"/>
      <c r="D326" s="68"/>
      <c r="E326" s="68"/>
      <c r="F326" s="68"/>
      <c r="G326" s="85"/>
      <c r="H326" s="104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  <c r="AA326" s="68"/>
      <c r="AB326" s="68"/>
      <c r="AC326" s="68"/>
    </row>
    <row r="327" ht="15.75" customHeight="1">
      <c r="A327" s="102"/>
      <c r="B327" s="68"/>
      <c r="C327" s="68"/>
      <c r="D327" s="68"/>
      <c r="E327" s="68"/>
      <c r="F327" s="68"/>
      <c r="G327" s="85"/>
      <c r="H327" s="104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</row>
    <row r="328" ht="15.75" customHeight="1">
      <c r="A328" s="102"/>
      <c r="B328" s="68"/>
      <c r="C328" s="68"/>
      <c r="D328" s="68"/>
      <c r="E328" s="68"/>
      <c r="F328" s="68"/>
      <c r="G328" s="85"/>
      <c r="H328" s="104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  <c r="AA328" s="68"/>
      <c r="AB328" s="68"/>
      <c r="AC328" s="68"/>
    </row>
    <row r="329" ht="15.75" customHeight="1">
      <c r="A329" s="102"/>
      <c r="B329" s="68"/>
      <c r="C329" s="68"/>
      <c r="D329" s="68"/>
      <c r="E329" s="68"/>
      <c r="F329" s="68"/>
      <c r="G329" s="85"/>
      <c r="H329" s="104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  <c r="AA329" s="68"/>
      <c r="AB329" s="68"/>
      <c r="AC329" s="68"/>
    </row>
    <row r="330" ht="15.75" customHeight="1">
      <c r="A330" s="102"/>
      <c r="B330" s="68"/>
      <c r="C330" s="68"/>
      <c r="D330" s="68"/>
      <c r="E330" s="68"/>
      <c r="F330" s="68"/>
      <c r="G330" s="85"/>
      <c r="H330" s="104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  <c r="AA330" s="68"/>
      <c r="AB330" s="68"/>
      <c r="AC330" s="68"/>
    </row>
    <row r="331" ht="15.75" customHeight="1">
      <c r="A331" s="102"/>
      <c r="B331" s="68"/>
      <c r="C331" s="68"/>
      <c r="D331" s="68"/>
      <c r="E331" s="68"/>
      <c r="F331" s="68"/>
      <c r="G331" s="85"/>
      <c r="H331" s="104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  <c r="AA331" s="68"/>
      <c r="AB331" s="68"/>
      <c r="AC331" s="68"/>
    </row>
    <row r="332" ht="15.75" customHeight="1">
      <c r="A332" s="102"/>
      <c r="B332" s="68"/>
      <c r="C332" s="68"/>
      <c r="D332" s="68"/>
      <c r="E332" s="68"/>
      <c r="F332" s="68"/>
      <c r="G332" s="85"/>
      <c r="H332" s="104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  <c r="AA332" s="68"/>
      <c r="AB332" s="68"/>
      <c r="AC332" s="68"/>
    </row>
    <row r="333" ht="15.75" customHeight="1">
      <c r="A333" s="102"/>
      <c r="B333" s="68"/>
      <c r="C333" s="68"/>
      <c r="D333" s="68"/>
      <c r="E333" s="68"/>
      <c r="F333" s="68"/>
      <c r="G333" s="85"/>
      <c r="H333" s="104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8"/>
    </row>
    <row r="334" ht="15.75" customHeight="1">
      <c r="A334" s="102"/>
      <c r="B334" s="68"/>
      <c r="C334" s="68"/>
      <c r="D334" s="68"/>
      <c r="E334" s="68"/>
      <c r="F334" s="68"/>
      <c r="G334" s="85"/>
      <c r="H334" s="104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8"/>
    </row>
    <row r="335" ht="15.75" customHeight="1">
      <c r="A335" s="102"/>
      <c r="B335" s="68"/>
      <c r="C335" s="68"/>
      <c r="D335" s="68"/>
      <c r="E335" s="68"/>
      <c r="F335" s="68"/>
      <c r="G335" s="85"/>
      <c r="H335" s="104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  <c r="AA335" s="68"/>
      <c r="AB335" s="68"/>
      <c r="AC335" s="68"/>
    </row>
    <row r="336" ht="15.75" customHeight="1">
      <c r="A336" s="102"/>
      <c r="B336" s="68"/>
      <c r="C336" s="68"/>
      <c r="D336" s="68"/>
      <c r="E336" s="68"/>
      <c r="F336" s="68"/>
      <c r="G336" s="85"/>
      <c r="H336" s="104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  <c r="AA336" s="68"/>
      <c r="AB336" s="68"/>
      <c r="AC336" s="68"/>
    </row>
    <row r="337" ht="15.75" customHeight="1">
      <c r="A337" s="102"/>
      <c r="B337" s="68"/>
      <c r="C337" s="68"/>
      <c r="D337" s="68"/>
      <c r="E337" s="68"/>
      <c r="F337" s="68"/>
      <c r="G337" s="85"/>
      <c r="H337" s="104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  <c r="AA337" s="68"/>
      <c r="AB337" s="68"/>
      <c r="AC337" s="68"/>
    </row>
    <row r="338" ht="15.75" customHeight="1">
      <c r="A338" s="102"/>
      <c r="B338" s="68"/>
      <c r="C338" s="68"/>
      <c r="D338" s="68"/>
      <c r="E338" s="68"/>
      <c r="F338" s="68"/>
      <c r="G338" s="85"/>
      <c r="H338" s="104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  <c r="AA338" s="68"/>
      <c r="AB338" s="68"/>
      <c r="AC338" s="68"/>
    </row>
    <row r="339" ht="15.75" customHeight="1">
      <c r="A339" s="102"/>
      <c r="B339" s="68"/>
      <c r="C339" s="68"/>
      <c r="D339" s="68"/>
      <c r="E339" s="68"/>
      <c r="F339" s="68"/>
      <c r="G339" s="85"/>
      <c r="H339" s="104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  <c r="AA339" s="68"/>
      <c r="AB339" s="68"/>
      <c r="AC339" s="68"/>
    </row>
    <row r="340" ht="15.75" customHeight="1">
      <c r="A340" s="102"/>
      <c r="B340" s="68"/>
      <c r="C340" s="68"/>
      <c r="D340" s="68"/>
      <c r="E340" s="68"/>
      <c r="F340" s="68"/>
      <c r="G340" s="85"/>
      <c r="H340" s="104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  <c r="AA340" s="68"/>
      <c r="AB340" s="68"/>
      <c r="AC340" s="68"/>
    </row>
    <row r="341" ht="15.75" customHeight="1">
      <c r="A341" s="102"/>
      <c r="B341" s="68"/>
      <c r="C341" s="68"/>
      <c r="D341" s="68"/>
      <c r="E341" s="68"/>
      <c r="F341" s="68"/>
      <c r="G341" s="85"/>
      <c r="H341" s="104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68"/>
      <c r="AC341" s="68"/>
    </row>
    <row r="342" ht="15.75" customHeight="1">
      <c r="A342" s="102"/>
      <c r="B342" s="68"/>
      <c r="C342" s="68"/>
      <c r="D342" s="68"/>
      <c r="E342" s="68"/>
      <c r="F342" s="68"/>
      <c r="G342" s="85"/>
      <c r="H342" s="104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  <c r="AA342" s="68"/>
      <c r="AB342" s="68"/>
      <c r="AC342" s="68"/>
    </row>
    <row r="343" ht="15.75" customHeight="1">
      <c r="A343" s="102"/>
      <c r="B343" s="68"/>
      <c r="C343" s="68"/>
      <c r="D343" s="68"/>
      <c r="E343" s="68"/>
      <c r="F343" s="68"/>
      <c r="G343" s="85"/>
      <c r="H343" s="104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  <c r="AA343" s="68"/>
      <c r="AB343" s="68"/>
      <c r="AC343" s="68"/>
    </row>
    <row r="344" ht="15.75" customHeight="1">
      <c r="A344" s="102"/>
      <c r="B344" s="68"/>
      <c r="C344" s="68"/>
      <c r="D344" s="68"/>
      <c r="E344" s="68"/>
      <c r="F344" s="68"/>
      <c r="G344" s="85"/>
      <c r="H344" s="104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  <c r="AA344" s="68"/>
      <c r="AB344" s="68"/>
      <c r="AC344" s="68"/>
    </row>
    <row r="345" ht="15.75" customHeight="1">
      <c r="A345" s="102"/>
      <c r="B345" s="68"/>
      <c r="C345" s="68"/>
      <c r="D345" s="68"/>
      <c r="E345" s="68"/>
      <c r="F345" s="68"/>
      <c r="G345" s="85"/>
      <c r="H345" s="104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  <c r="AA345" s="68"/>
      <c r="AB345" s="68"/>
      <c r="AC345" s="68"/>
    </row>
    <row r="346" ht="15.75" customHeight="1">
      <c r="A346" s="102"/>
      <c r="B346" s="68"/>
      <c r="C346" s="68"/>
      <c r="D346" s="68"/>
      <c r="E346" s="68"/>
      <c r="F346" s="68"/>
      <c r="G346" s="85"/>
      <c r="H346" s="104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  <c r="AA346" s="68"/>
      <c r="AB346" s="68"/>
      <c r="AC346" s="68"/>
    </row>
    <row r="347" ht="15.75" customHeight="1">
      <c r="A347" s="102"/>
      <c r="B347" s="68"/>
      <c r="C347" s="68"/>
      <c r="D347" s="68"/>
      <c r="E347" s="68"/>
      <c r="F347" s="68"/>
      <c r="G347" s="85"/>
      <c r="H347" s="104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  <c r="AA347" s="68"/>
      <c r="AB347" s="68"/>
      <c r="AC347" s="68"/>
    </row>
    <row r="348" ht="15.75" customHeight="1">
      <c r="A348" s="102"/>
      <c r="B348" s="68"/>
      <c r="C348" s="68"/>
      <c r="D348" s="68"/>
      <c r="E348" s="68"/>
      <c r="F348" s="68"/>
      <c r="G348" s="85"/>
      <c r="H348" s="104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  <c r="AC348" s="68"/>
    </row>
    <row r="349" ht="15.75" customHeight="1">
      <c r="A349" s="102"/>
      <c r="B349" s="68"/>
      <c r="C349" s="68"/>
      <c r="D349" s="68"/>
      <c r="E349" s="68"/>
      <c r="F349" s="68"/>
      <c r="G349" s="85"/>
      <c r="H349" s="104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  <c r="AC349" s="68"/>
    </row>
    <row r="350" ht="15.75" customHeight="1">
      <c r="A350" s="102"/>
      <c r="B350" s="68"/>
      <c r="C350" s="68"/>
      <c r="D350" s="68"/>
      <c r="E350" s="68"/>
      <c r="F350" s="68"/>
      <c r="G350" s="85"/>
      <c r="H350" s="104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  <c r="AA350" s="68"/>
      <c r="AB350" s="68"/>
      <c r="AC350" s="68"/>
    </row>
    <row r="351" ht="15.75" customHeight="1">
      <c r="A351" s="102"/>
      <c r="B351" s="68"/>
      <c r="C351" s="68"/>
      <c r="D351" s="68"/>
      <c r="E351" s="68"/>
      <c r="F351" s="68"/>
      <c r="G351" s="85"/>
      <c r="H351" s="104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  <c r="AC351" s="68"/>
    </row>
    <row r="352" ht="15.75" customHeight="1">
      <c r="A352" s="102"/>
      <c r="B352" s="68"/>
      <c r="C352" s="68"/>
      <c r="D352" s="68"/>
      <c r="E352" s="68"/>
      <c r="F352" s="68"/>
      <c r="G352" s="85"/>
      <c r="H352" s="104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  <c r="AC352" s="68"/>
    </row>
    <row r="353" ht="15.75" customHeight="1">
      <c r="A353" s="102"/>
      <c r="B353" s="68"/>
      <c r="C353" s="68"/>
      <c r="D353" s="68"/>
      <c r="E353" s="68"/>
      <c r="F353" s="68"/>
      <c r="G353" s="85"/>
      <c r="H353" s="104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  <c r="AA353" s="68"/>
      <c r="AB353" s="68"/>
      <c r="AC353" s="68"/>
    </row>
    <row r="354" ht="15.75" customHeight="1">
      <c r="A354" s="102"/>
      <c r="B354" s="68"/>
      <c r="C354" s="68"/>
      <c r="D354" s="68"/>
      <c r="E354" s="68"/>
      <c r="F354" s="68"/>
      <c r="G354" s="85"/>
      <c r="H354" s="104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  <c r="AA354" s="68"/>
      <c r="AB354" s="68"/>
      <c r="AC354" s="68"/>
    </row>
    <row r="355" ht="15.75" customHeight="1">
      <c r="A355" s="102"/>
      <c r="B355" s="68"/>
      <c r="C355" s="68"/>
      <c r="D355" s="68"/>
      <c r="E355" s="68"/>
      <c r="F355" s="68"/>
      <c r="G355" s="85"/>
      <c r="H355" s="104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  <c r="AA355" s="68"/>
      <c r="AB355" s="68"/>
      <c r="AC355" s="68"/>
    </row>
    <row r="356" ht="15.75" customHeight="1">
      <c r="A356" s="102"/>
      <c r="B356" s="68"/>
      <c r="C356" s="68"/>
      <c r="D356" s="68"/>
      <c r="E356" s="68"/>
      <c r="F356" s="68"/>
      <c r="G356" s="85"/>
      <c r="H356" s="104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</row>
    <row r="357" ht="15.75" customHeight="1">
      <c r="A357" s="102"/>
      <c r="B357" s="68"/>
      <c r="C357" s="68"/>
      <c r="D357" s="68"/>
      <c r="E357" s="68"/>
      <c r="F357" s="68"/>
      <c r="G357" s="85"/>
      <c r="H357" s="104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</row>
    <row r="358" ht="15.75" customHeight="1">
      <c r="A358" s="102"/>
      <c r="B358" s="68"/>
      <c r="C358" s="68"/>
      <c r="D358" s="68"/>
      <c r="E358" s="68"/>
      <c r="F358" s="68"/>
      <c r="G358" s="85"/>
      <c r="H358" s="104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  <c r="AA358" s="68"/>
      <c r="AB358" s="68"/>
      <c r="AC358" s="68"/>
    </row>
    <row r="359" ht="15.75" customHeight="1">
      <c r="A359" s="102"/>
      <c r="B359" s="68"/>
      <c r="C359" s="68"/>
      <c r="D359" s="68"/>
      <c r="E359" s="68"/>
      <c r="F359" s="68"/>
      <c r="G359" s="85"/>
      <c r="H359" s="104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</row>
    <row r="360" ht="15.75" customHeight="1">
      <c r="A360" s="102"/>
      <c r="B360" s="68"/>
      <c r="C360" s="68"/>
      <c r="D360" s="68"/>
      <c r="E360" s="68"/>
      <c r="F360" s="68"/>
      <c r="G360" s="85"/>
      <c r="H360" s="104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  <c r="AA360" s="68"/>
      <c r="AB360" s="68"/>
      <c r="AC360" s="68"/>
    </row>
    <row r="361" ht="15.75" customHeight="1">
      <c r="A361" s="102"/>
      <c r="B361" s="68"/>
      <c r="C361" s="68"/>
      <c r="D361" s="68"/>
      <c r="E361" s="68"/>
      <c r="F361" s="68"/>
      <c r="G361" s="85"/>
      <c r="H361" s="104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  <c r="AA361" s="68"/>
      <c r="AB361" s="68"/>
      <c r="AC361" s="68"/>
    </row>
    <row r="362" ht="15.75" customHeight="1">
      <c r="A362" s="102"/>
      <c r="B362" s="68"/>
      <c r="C362" s="68"/>
      <c r="D362" s="68"/>
      <c r="E362" s="68"/>
      <c r="F362" s="68"/>
      <c r="G362" s="85"/>
      <c r="H362" s="104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  <c r="AA362" s="68"/>
      <c r="AB362" s="68"/>
      <c r="AC362" s="68"/>
    </row>
    <row r="363" ht="15.75" customHeight="1">
      <c r="A363" s="102"/>
      <c r="B363" s="68"/>
      <c r="C363" s="68"/>
      <c r="D363" s="68"/>
      <c r="E363" s="68"/>
      <c r="F363" s="68"/>
      <c r="G363" s="85"/>
      <c r="H363" s="104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  <c r="AA363" s="68"/>
      <c r="AB363" s="68"/>
      <c r="AC363" s="68"/>
    </row>
    <row r="364" ht="15.75" customHeight="1">
      <c r="A364" s="102"/>
      <c r="B364" s="68"/>
      <c r="C364" s="68"/>
      <c r="D364" s="68"/>
      <c r="E364" s="68"/>
      <c r="F364" s="68"/>
      <c r="G364" s="85"/>
      <c r="H364" s="104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  <c r="AA364" s="68"/>
      <c r="AB364" s="68"/>
      <c r="AC364" s="68"/>
    </row>
    <row r="365" ht="15.75" customHeight="1">
      <c r="A365" s="102"/>
      <c r="B365" s="68"/>
      <c r="C365" s="68"/>
      <c r="D365" s="68"/>
      <c r="E365" s="68"/>
      <c r="F365" s="68"/>
      <c r="G365" s="85"/>
      <c r="H365" s="104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  <c r="AA365" s="68"/>
      <c r="AB365" s="68"/>
      <c r="AC365" s="68"/>
    </row>
    <row r="366" ht="15.75" customHeight="1">
      <c r="A366" s="102"/>
      <c r="B366" s="68"/>
      <c r="C366" s="68"/>
      <c r="D366" s="68"/>
      <c r="E366" s="68"/>
      <c r="F366" s="68"/>
      <c r="G366" s="85"/>
      <c r="H366" s="104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  <c r="AA366" s="68"/>
      <c r="AB366" s="68"/>
      <c r="AC366" s="68"/>
    </row>
    <row r="367" ht="15.75" customHeight="1">
      <c r="A367" s="102"/>
      <c r="B367" s="68"/>
      <c r="C367" s="68"/>
      <c r="D367" s="68"/>
      <c r="E367" s="68"/>
      <c r="F367" s="68"/>
      <c r="G367" s="85"/>
      <c r="H367" s="104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</row>
    <row r="368" ht="15.75" customHeight="1">
      <c r="A368" s="102"/>
      <c r="B368" s="68"/>
      <c r="C368" s="68"/>
      <c r="D368" s="68"/>
      <c r="E368" s="68"/>
      <c r="F368" s="68"/>
      <c r="G368" s="85"/>
      <c r="H368" s="104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8"/>
    </row>
    <row r="369" ht="15.75" customHeight="1">
      <c r="A369" s="102"/>
      <c r="B369" s="68"/>
      <c r="C369" s="68"/>
      <c r="D369" s="68"/>
      <c r="E369" s="68"/>
      <c r="F369" s="68"/>
      <c r="G369" s="85"/>
      <c r="H369" s="104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  <c r="AA369" s="68"/>
      <c r="AB369" s="68"/>
      <c r="AC369" s="68"/>
    </row>
    <row r="370" ht="15.75" customHeight="1">
      <c r="A370" s="102"/>
      <c r="B370" s="68"/>
      <c r="C370" s="68"/>
      <c r="D370" s="68"/>
      <c r="E370" s="68"/>
      <c r="F370" s="68"/>
      <c r="G370" s="85"/>
      <c r="H370" s="104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</row>
    <row r="371" ht="15.75" customHeight="1">
      <c r="A371" s="102"/>
      <c r="B371" s="68"/>
      <c r="C371" s="68"/>
      <c r="D371" s="68"/>
      <c r="E371" s="68"/>
      <c r="F371" s="68"/>
      <c r="G371" s="85"/>
      <c r="H371" s="104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  <c r="AA371" s="68"/>
      <c r="AB371" s="68"/>
      <c r="AC371" s="68"/>
    </row>
    <row r="372" ht="15.75" customHeight="1">
      <c r="A372" s="102"/>
      <c r="B372" s="68"/>
      <c r="C372" s="68"/>
      <c r="D372" s="68"/>
      <c r="E372" s="68"/>
      <c r="F372" s="68"/>
      <c r="G372" s="85"/>
      <c r="H372" s="104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  <c r="AA372" s="68"/>
      <c r="AB372" s="68"/>
      <c r="AC372" s="68"/>
    </row>
    <row r="373" ht="15.75" customHeight="1">
      <c r="A373" s="102"/>
      <c r="B373" s="68"/>
      <c r="C373" s="68"/>
      <c r="D373" s="68"/>
      <c r="E373" s="68"/>
      <c r="F373" s="68"/>
      <c r="G373" s="85"/>
      <c r="H373" s="104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  <c r="AA373" s="68"/>
      <c r="AB373" s="68"/>
      <c r="AC373" s="68"/>
    </row>
    <row r="374" ht="15.75" customHeight="1">
      <c r="A374" s="102"/>
      <c r="B374" s="68"/>
      <c r="C374" s="68"/>
      <c r="D374" s="68"/>
      <c r="E374" s="68"/>
      <c r="F374" s="68"/>
      <c r="G374" s="85"/>
      <c r="H374" s="104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  <c r="AC374" s="68"/>
    </row>
    <row r="375" ht="15.75" customHeight="1">
      <c r="A375" s="102"/>
      <c r="B375" s="68"/>
      <c r="C375" s="68"/>
      <c r="D375" s="68"/>
      <c r="E375" s="68"/>
      <c r="F375" s="68"/>
      <c r="G375" s="85"/>
      <c r="H375" s="104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68"/>
    </row>
    <row r="376" ht="15.75" customHeight="1">
      <c r="A376" s="102"/>
      <c r="B376" s="68"/>
      <c r="C376" s="68"/>
      <c r="D376" s="68"/>
      <c r="E376" s="68"/>
      <c r="F376" s="68"/>
      <c r="G376" s="85"/>
      <c r="H376" s="104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8"/>
    </row>
    <row r="377" ht="15.75" customHeight="1">
      <c r="A377" s="102"/>
      <c r="B377" s="68"/>
      <c r="C377" s="68"/>
      <c r="D377" s="68"/>
      <c r="E377" s="68"/>
      <c r="F377" s="68"/>
      <c r="G377" s="85"/>
      <c r="H377" s="104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  <c r="AA377" s="68"/>
      <c r="AB377" s="68"/>
      <c r="AC377" s="68"/>
    </row>
    <row r="378" ht="15.75" customHeight="1">
      <c r="A378" s="102"/>
      <c r="B378" s="68"/>
      <c r="C378" s="68"/>
      <c r="D378" s="68"/>
      <c r="E378" s="68"/>
      <c r="F378" s="68"/>
      <c r="G378" s="85"/>
      <c r="H378" s="104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  <c r="AA378" s="68"/>
      <c r="AB378" s="68"/>
      <c r="AC378" s="68"/>
    </row>
    <row r="379" ht="15.75" customHeight="1">
      <c r="A379" s="102"/>
      <c r="B379" s="68"/>
      <c r="C379" s="68"/>
      <c r="D379" s="68"/>
      <c r="E379" s="68"/>
      <c r="F379" s="68"/>
      <c r="G379" s="85"/>
      <c r="H379" s="104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  <c r="AA379" s="68"/>
      <c r="AB379" s="68"/>
      <c r="AC379" s="68"/>
    </row>
    <row r="380" ht="15.75" customHeight="1">
      <c r="A380" s="102"/>
      <c r="B380" s="68"/>
      <c r="C380" s="68"/>
      <c r="D380" s="68"/>
      <c r="E380" s="68"/>
      <c r="F380" s="68"/>
      <c r="G380" s="85"/>
      <c r="H380" s="104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  <c r="AC380" s="68"/>
    </row>
    <row r="381" ht="15.75" customHeight="1">
      <c r="A381" s="102"/>
      <c r="B381" s="68"/>
      <c r="C381" s="68"/>
      <c r="D381" s="68"/>
      <c r="E381" s="68"/>
      <c r="F381" s="68"/>
      <c r="G381" s="85"/>
      <c r="H381" s="104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  <c r="AA381" s="68"/>
      <c r="AB381" s="68"/>
      <c r="AC381" s="68"/>
    </row>
    <row r="382" ht="15.75" customHeight="1">
      <c r="A382" s="102"/>
      <c r="B382" s="68"/>
      <c r="C382" s="68"/>
      <c r="D382" s="68"/>
      <c r="E382" s="68"/>
      <c r="F382" s="68"/>
      <c r="G382" s="85"/>
      <c r="H382" s="104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  <c r="AA382" s="68"/>
      <c r="AB382" s="68"/>
      <c r="AC382" s="68"/>
    </row>
    <row r="383" ht="15.75" customHeight="1">
      <c r="A383" s="102"/>
      <c r="B383" s="68"/>
      <c r="C383" s="68"/>
      <c r="D383" s="68"/>
      <c r="E383" s="68"/>
      <c r="F383" s="68"/>
      <c r="G383" s="85"/>
      <c r="H383" s="104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8"/>
    </row>
    <row r="384" ht="15.75" customHeight="1">
      <c r="A384" s="102"/>
      <c r="B384" s="68"/>
      <c r="C384" s="68"/>
      <c r="D384" s="68"/>
      <c r="E384" s="68"/>
      <c r="F384" s="68"/>
      <c r="G384" s="85"/>
      <c r="H384" s="104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8"/>
    </row>
    <row r="385" ht="15.75" customHeight="1">
      <c r="A385" s="102"/>
      <c r="B385" s="68"/>
      <c r="C385" s="68"/>
      <c r="D385" s="68"/>
      <c r="E385" s="68"/>
      <c r="F385" s="68"/>
      <c r="G385" s="85"/>
      <c r="H385" s="104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8"/>
    </row>
    <row r="386" ht="15.75" customHeight="1">
      <c r="A386" s="102"/>
      <c r="B386" s="68"/>
      <c r="C386" s="68"/>
      <c r="D386" s="68"/>
      <c r="E386" s="68"/>
      <c r="F386" s="68"/>
      <c r="G386" s="85"/>
      <c r="H386" s="104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8"/>
    </row>
    <row r="387" ht="15.75" customHeight="1">
      <c r="A387" s="102"/>
      <c r="B387" s="68"/>
      <c r="C387" s="68"/>
      <c r="D387" s="68"/>
      <c r="E387" s="68"/>
      <c r="F387" s="68"/>
      <c r="G387" s="85"/>
      <c r="H387" s="104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8"/>
    </row>
    <row r="388" ht="15.75" customHeight="1">
      <c r="A388" s="102"/>
      <c r="B388" s="68"/>
      <c r="C388" s="68"/>
      <c r="D388" s="68"/>
      <c r="E388" s="68"/>
      <c r="F388" s="68"/>
      <c r="G388" s="85"/>
      <c r="H388" s="104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</row>
    <row r="389" ht="15.75" customHeight="1">
      <c r="A389" s="102"/>
      <c r="B389" s="68"/>
      <c r="C389" s="68"/>
      <c r="D389" s="68"/>
      <c r="E389" s="68"/>
      <c r="F389" s="68"/>
      <c r="G389" s="85"/>
      <c r="H389" s="104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  <c r="AA389" s="68"/>
      <c r="AB389" s="68"/>
      <c r="AC389" s="68"/>
    </row>
    <row r="390" ht="15.75" customHeight="1">
      <c r="A390" s="102"/>
      <c r="B390" s="68"/>
      <c r="C390" s="68"/>
      <c r="D390" s="68"/>
      <c r="E390" s="68"/>
      <c r="F390" s="68"/>
      <c r="G390" s="85"/>
      <c r="H390" s="104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8"/>
    </row>
    <row r="391" ht="15.75" customHeight="1">
      <c r="A391" s="102"/>
      <c r="B391" s="68"/>
      <c r="C391" s="68"/>
      <c r="D391" s="68"/>
      <c r="E391" s="68"/>
      <c r="F391" s="68"/>
      <c r="G391" s="85"/>
      <c r="H391" s="104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  <c r="AA391" s="68"/>
      <c r="AB391" s="68"/>
      <c r="AC391" s="68"/>
    </row>
    <row r="392" ht="15.75" customHeight="1">
      <c r="A392" s="102"/>
      <c r="B392" s="68"/>
      <c r="C392" s="68"/>
      <c r="D392" s="68"/>
      <c r="E392" s="68"/>
      <c r="F392" s="68"/>
      <c r="G392" s="85"/>
      <c r="H392" s="104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  <c r="AA392" s="68"/>
      <c r="AB392" s="68"/>
      <c r="AC392" s="68"/>
    </row>
    <row r="393" ht="15.75" customHeight="1">
      <c r="A393" s="102"/>
      <c r="B393" s="68"/>
      <c r="C393" s="68"/>
      <c r="D393" s="68"/>
      <c r="E393" s="68"/>
      <c r="F393" s="68"/>
      <c r="G393" s="85"/>
      <c r="H393" s="104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  <c r="AA393" s="68"/>
      <c r="AB393" s="68"/>
      <c r="AC393" s="68"/>
    </row>
    <row r="394" ht="15.75" customHeight="1">
      <c r="A394" s="102"/>
      <c r="B394" s="68"/>
      <c r="C394" s="68"/>
      <c r="D394" s="68"/>
      <c r="E394" s="68"/>
      <c r="F394" s="68"/>
      <c r="G394" s="85"/>
      <c r="H394" s="104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  <c r="AC394" s="68"/>
    </row>
    <row r="395" ht="15.75" customHeight="1">
      <c r="A395" s="102"/>
      <c r="B395" s="68"/>
      <c r="C395" s="68"/>
      <c r="D395" s="68"/>
      <c r="E395" s="68"/>
      <c r="F395" s="68"/>
      <c r="G395" s="85"/>
      <c r="H395" s="104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  <c r="AA395" s="68"/>
      <c r="AB395" s="68"/>
      <c r="AC395" s="68"/>
    </row>
    <row r="396" ht="15.75" customHeight="1">
      <c r="A396" s="102"/>
      <c r="B396" s="68"/>
      <c r="C396" s="68"/>
      <c r="D396" s="68"/>
      <c r="E396" s="68"/>
      <c r="F396" s="68"/>
      <c r="G396" s="85"/>
      <c r="H396" s="104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  <c r="AC396" s="68"/>
    </row>
    <row r="397" ht="15.75" customHeight="1">
      <c r="A397" s="102"/>
      <c r="B397" s="68"/>
      <c r="C397" s="68"/>
      <c r="D397" s="68"/>
      <c r="E397" s="68"/>
      <c r="F397" s="68"/>
      <c r="G397" s="85"/>
      <c r="H397" s="104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  <c r="AA397" s="68"/>
      <c r="AB397" s="68"/>
      <c r="AC397" s="68"/>
    </row>
    <row r="398" ht="15.75" customHeight="1">
      <c r="A398" s="102"/>
      <c r="B398" s="68"/>
      <c r="C398" s="68"/>
      <c r="D398" s="68"/>
      <c r="E398" s="68"/>
      <c r="F398" s="68"/>
      <c r="G398" s="85"/>
      <c r="H398" s="104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8"/>
    </row>
    <row r="399" ht="15.75" customHeight="1">
      <c r="A399" s="102"/>
      <c r="B399" s="68"/>
      <c r="C399" s="68"/>
      <c r="D399" s="68"/>
      <c r="E399" s="68"/>
      <c r="F399" s="68"/>
      <c r="G399" s="85"/>
      <c r="H399" s="104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  <c r="AA399" s="68"/>
      <c r="AB399" s="68"/>
      <c r="AC399" s="68"/>
    </row>
    <row r="400" ht="15.75" customHeight="1">
      <c r="A400" s="102"/>
      <c r="B400" s="68"/>
      <c r="C400" s="68"/>
      <c r="D400" s="68"/>
      <c r="E400" s="68"/>
      <c r="F400" s="68"/>
      <c r="G400" s="85"/>
      <c r="H400" s="104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8"/>
    </row>
    <row r="401" ht="15.75" customHeight="1">
      <c r="A401" s="102"/>
      <c r="B401" s="68"/>
      <c r="C401" s="68"/>
      <c r="D401" s="68"/>
      <c r="E401" s="68"/>
      <c r="F401" s="68"/>
      <c r="G401" s="85"/>
      <c r="H401" s="104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  <c r="AA401" s="68"/>
      <c r="AB401" s="68"/>
      <c r="AC401" s="68"/>
    </row>
    <row r="402" ht="15.75" customHeight="1">
      <c r="A402" s="102"/>
      <c r="B402" s="68"/>
      <c r="C402" s="68"/>
      <c r="D402" s="68"/>
      <c r="E402" s="68"/>
      <c r="F402" s="68"/>
      <c r="G402" s="85"/>
      <c r="H402" s="104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8"/>
    </row>
    <row r="403" ht="15.75" customHeight="1">
      <c r="A403" s="102"/>
      <c r="B403" s="68"/>
      <c r="C403" s="68"/>
      <c r="D403" s="68"/>
      <c r="E403" s="68"/>
      <c r="F403" s="68"/>
      <c r="G403" s="85"/>
      <c r="H403" s="104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  <c r="AA403" s="68"/>
      <c r="AB403" s="68"/>
      <c r="AC403" s="68"/>
    </row>
    <row r="404" ht="15.75" customHeight="1">
      <c r="A404" s="102"/>
      <c r="B404" s="68"/>
      <c r="C404" s="68"/>
      <c r="D404" s="68"/>
      <c r="E404" s="68"/>
      <c r="F404" s="68"/>
      <c r="G404" s="85"/>
      <c r="H404" s="104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  <c r="AA404" s="68"/>
      <c r="AB404" s="68"/>
      <c r="AC404" s="68"/>
    </row>
    <row r="405" ht="15.75" customHeight="1">
      <c r="A405" s="102"/>
      <c r="B405" s="68"/>
      <c r="C405" s="68"/>
      <c r="D405" s="68"/>
      <c r="E405" s="68"/>
      <c r="F405" s="68"/>
      <c r="G405" s="85"/>
      <c r="H405" s="104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  <c r="AA405" s="68"/>
      <c r="AB405" s="68"/>
      <c r="AC405" s="68"/>
    </row>
    <row r="406" ht="15.75" customHeight="1">
      <c r="A406" s="102"/>
      <c r="B406" s="68"/>
      <c r="C406" s="68"/>
      <c r="D406" s="68"/>
      <c r="E406" s="68"/>
      <c r="F406" s="68"/>
      <c r="G406" s="85"/>
      <c r="H406" s="104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  <c r="AA406" s="68"/>
      <c r="AB406" s="68"/>
      <c r="AC406" s="68"/>
    </row>
    <row r="407" ht="15.75" customHeight="1">
      <c r="A407" s="102"/>
      <c r="B407" s="68"/>
      <c r="C407" s="68"/>
      <c r="D407" s="68"/>
      <c r="E407" s="68"/>
      <c r="F407" s="68"/>
      <c r="G407" s="85"/>
      <c r="H407" s="104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  <c r="AA407" s="68"/>
      <c r="AB407" s="68"/>
      <c r="AC407" s="68"/>
    </row>
    <row r="408" ht="15.75" customHeight="1">
      <c r="A408" s="102"/>
      <c r="B408" s="68"/>
      <c r="C408" s="68"/>
      <c r="D408" s="68"/>
      <c r="E408" s="68"/>
      <c r="F408" s="68"/>
      <c r="G408" s="85"/>
      <c r="H408" s="104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  <c r="AA408" s="68"/>
      <c r="AB408" s="68"/>
      <c r="AC408" s="68"/>
    </row>
    <row r="409" ht="15.75" customHeight="1">
      <c r="A409" s="102"/>
      <c r="B409" s="68"/>
      <c r="C409" s="68"/>
      <c r="D409" s="68"/>
      <c r="E409" s="68"/>
      <c r="F409" s="68"/>
      <c r="G409" s="85"/>
      <c r="H409" s="104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  <c r="AA409" s="68"/>
      <c r="AB409" s="68"/>
      <c r="AC409" s="68"/>
    </row>
    <row r="410" ht="15.75" customHeight="1">
      <c r="A410" s="102"/>
      <c r="B410" s="68"/>
      <c r="C410" s="68"/>
      <c r="D410" s="68"/>
      <c r="E410" s="68"/>
      <c r="F410" s="68"/>
      <c r="G410" s="85"/>
      <c r="H410" s="104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  <c r="AA410" s="68"/>
      <c r="AB410" s="68"/>
      <c r="AC410" s="68"/>
    </row>
    <row r="411" ht="15.75" customHeight="1">
      <c r="A411" s="102"/>
      <c r="B411" s="68"/>
      <c r="C411" s="68"/>
      <c r="D411" s="68"/>
      <c r="E411" s="68"/>
      <c r="F411" s="68"/>
      <c r="G411" s="85"/>
      <c r="H411" s="104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</row>
    <row r="412" ht="15.75" customHeight="1">
      <c r="A412" s="102"/>
      <c r="B412" s="68"/>
      <c r="C412" s="68"/>
      <c r="D412" s="68"/>
      <c r="E412" s="68"/>
      <c r="F412" s="68"/>
      <c r="G412" s="85"/>
      <c r="H412" s="104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  <c r="AA412" s="68"/>
      <c r="AB412" s="68"/>
      <c r="AC412" s="68"/>
    </row>
    <row r="413" ht="15.75" customHeight="1">
      <c r="A413" s="102"/>
      <c r="B413" s="68"/>
      <c r="C413" s="68"/>
      <c r="D413" s="68"/>
      <c r="E413" s="68"/>
      <c r="F413" s="68"/>
      <c r="G413" s="85"/>
      <c r="H413" s="104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  <c r="AA413" s="68"/>
      <c r="AB413" s="68"/>
      <c r="AC413" s="68"/>
    </row>
    <row r="414" ht="15.75" customHeight="1">
      <c r="A414" s="102"/>
      <c r="B414" s="68"/>
      <c r="C414" s="68"/>
      <c r="D414" s="68"/>
      <c r="E414" s="68"/>
      <c r="F414" s="68"/>
      <c r="G414" s="85"/>
      <c r="H414" s="104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  <c r="AA414" s="68"/>
      <c r="AB414" s="68"/>
      <c r="AC414" s="68"/>
    </row>
    <row r="415" ht="15.75" customHeight="1">
      <c r="A415" s="102"/>
      <c r="B415" s="68"/>
      <c r="C415" s="68"/>
      <c r="D415" s="68"/>
      <c r="E415" s="68"/>
      <c r="F415" s="68"/>
      <c r="G415" s="85"/>
      <c r="H415" s="104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  <c r="AA415" s="68"/>
      <c r="AB415" s="68"/>
      <c r="AC415" s="68"/>
    </row>
    <row r="416" ht="15.75" customHeight="1">
      <c r="A416" s="102"/>
      <c r="B416" s="68"/>
      <c r="C416" s="68"/>
      <c r="D416" s="68"/>
      <c r="E416" s="68"/>
      <c r="F416" s="68"/>
      <c r="G416" s="85"/>
      <c r="H416" s="104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  <c r="AA416" s="68"/>
      <c r="AB416" s="68"/>
      <c r="AC416" s="68"/>
    </row>
    <row r="417" ht="15.75" customHeight="1">
      <c r="A417" s="102"/>
      <c r="B417" s="68"/>
      <c r="C417" s="68"/>
      <c r="D417" s="68"/>
      <c r="E417" s="68"/>
      <c r="F417" s="68"/>
      <c r="G417" s="85"/>
      <c r="H417" s="104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  <c r="AA417" s="68"/>
      <c r="AB417" s="68"/>
      <c r="AC417" s="68"/>
    </row>
    <row r="418" ht="15.75" customHeight="1">
      <c r="A418" s="102"/>
      <c r="B418" s="68"/>
      <c r="C418" s="68"/>
      <c r="D418" s="68"/>
      <c r="E418" s="68"/>
      <c r="F418" s="68"/>
      <c r="G418" s="85"/>
      <c r="H418" s="104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  <c r="AA418" s="68"/>
      <c r="AB418" s="68"/>
      <c r="AC418" s="68"/>
    </row>
    <row r="419" ht="15.75" customHeight="1">
      <c r="A419" s="102"/>
      <c r="B419" s="68"/>
      <c r="C419" s="68"/>
      <c r="D419" s="68"/>
      <c r="E419" s="68"/>
      <c r="F419" s="68"/>
      <c r="G419" s="85"/>
      <c r="H419" s="104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</row>
    <row r="420" ht="15.75" customHeight="1">
      <c r="A420" s="102"/>
      <c r="B420" s="68"/>
      <c r="C420" s="68"/>
      <c r="D420" s="68"/>
      <c r="E420" s="68"/>
      <c r="F420" s="68"/>
      <c r="G420" s="85"/>
      <c r="H420" s="104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  <c r="AA420" s="68"/>
      <c r="AB420" s="68"/>
      <c r="AC420" s="68"/>
    </row>
    <row r="421" ht="15.75" customHeight="1">
      <c r="A421" s="102"/>
      <c r="B421" s="68"/>
      <c r="C421" s="68"/>
      <c r="D421" s="68"/>
      <c r="E421" s="68"/>
      <c r="F421" s="68"/>
      <c r="G421" s="85"/>
      <c r="H421" s="104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  <c r="AA421" s="68"/>
      <c r="AB421" s="68"/>
      <c r="AC421" s="68"/>
    </row>
    <row r="422" ht="15.75" customHeight="1">
      <c r="A422" s="102"/>
      <c r="B422" s="68"/>
      <c r="C422" s="68"/>
      <c r="D422" s="68"/>
      <c r="E422" s="68"/>
      <c r="F422" s="68"/>
      <c r="G422" s="85"/>
      <c r="H422" s="104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  <c r="AA422" s="68"/>
      <c r="AB422" s="68"/>
      <c r="AC422" s="68"/>
    </row>
    <row r="423" ht="15.75" customHeight="1">
      <c r="A423" s="102"/>
      <c r="B423" s="68"/>
      <c r="C423" s="68"/>
      <c r="D423" s="68"/>
      <c r="E423" s="68"/>
      <c r="F423" s="68"/>
      <c r="G423" s="85"/>
      <c r="H423" s="104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  <c r="AA423" s="68"/>
      <c r="AB423" s="68"/>
      <c r="AC423" s="68"/>
    </row>
    <row r="424" ht="15.75" customHeight="1">
      <c r="A424" s="102"/>
      <c r="B424" s="68"/>
      <c r="C424" s="68"/>
      <c r="D424" s="68"/>
      <c r="E424" s="68"/>
      <c r="F424" s="68"/>
      <c r="G424" s="85"/>
      <c r="H424" s="104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  <c r="AA424" s="68"/>
      <c r="AB424" s="68"/>
      <c r="AC424" s="68"/>
    </row>
    <row r="425" ht="15.75" customHeight="1">
      <c r="A425" s="102"/>
      <c r="B425" s="68"/>
      <c r="C425" s="68"/>
      <c r="D425" s="68"/>
      <c r="E425" s="68"/>
      <c r="F425" s="68"/>
      <c r="G425" s="85"/>
      <c r="H425" s="104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  <c r="AA425" s="68"/>
      <c r="AB425" s="68"/>
      <c r="AC425" s="68"/>
    </row>
    <row r="426" ht="15.75" customHeight="1">
      <c r="A426" s="102"/>
      <c r="B426" s="68"/>
      <c r="C426" s="68"/>
      <c r="D426" s="68"/>
      <c r="E426" s="68"/>
      <c r="F426" s="68"/>
      <c r="G426" s="85"/>
      <c r="H426" s="104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  <c r="AA426" s="68"/>
      <c r="AB426" s="68"/>
      <c r="AC426" s="68"/>
    </row>
    <row r="427" ht="15.75" customHeight="1">
      <c r="A427" s="102"/>
      <c r="B427" s="68"/>
      <c r="C427" s="68"/>
      <c r="D427" s="68"/>
      <c r="E427" s="68"/>
      <c r="F427" s="68"/>
      <c r="G427" s="85"/>
      <c r="H427" s="104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  <c r="AA427" s="68"/>
      <c r="AB427" s="68"/>
      <c r="AC427" s="68"/>
    </row>
    <row r="428" ht="15.75" customHeight="1">
      <c r="A428" s="102"/>
      <c r="B428" s="68"/>
      <c r="C428" s="68"/>
      <c r="D428" s="68"/>
      <c r="E428" s="68"/>
      <c r="F428" s="68"/>
      <c r="G428" s="85"/>
      <c r="H428" s="104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  <c r="AA428" s="68"/>
      <c r="AB428" s="68"/>
      <c r="AC428" s="68"/>
    </row>
    <row r="429" ht="15.75" customHeight="1">
      <c r="A429" s="102"/>
      <c r="B429" s="68"/>
      <c r="C429" s="68"/>
      <c r="D429" s="68"/>
      <c r="E429" s="68"/>
      <c r="F429" s="68"/>
      <c r="G429" s="85"/>
      <c r="H429" s="104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  <c r="AA429" s="68"/>
      <c r="AB429" s="68"/>
      <c r="AC429" s="68"/>
    </row>
    <row r="430" ht="15.75" customHeight="1">
      <c r="A430" s="102"/>
      <c r="B430" s="68"/>
      <c r="C430" s="68"/>
      <c r="D430" s="68"/>
      <c r="E430" s="68"/>
      <c r="F430" s="68"/>
      <c r="G430" s="85"/>
      <c r="H430" s="104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  <c r="AA430" s="68"/>
      <c r="AB430" s="68"/>
      <c r="AC430" s="68"/>
    </row>
    <row r="431" ht="15.75" customHeight="1">
      <c r="A431" s="102"/>
      <c r="B431" s="68"/>
      <c r="C431" s="68"/>
      <c r="D431" s="68"/>
      <c r="E431" s="68"/>
      <c r="F431" s="68"/>
      <c r="G431" s="85"/>
      <c r="H431" s="104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  <c r="AA431" s="68"/>
      <c r="AB431" s="68"/>
      <c r="AC431" s="68"/>
    </row>
    <row r="432" ht="15.75" customHeight="1">
      <c r="A432" s="102"/>
      <c r="B432" s="68"/>
      <c r="C432" s="68"/>
      <c r="D432" s="68"/>
      <c r="E432" s="68"/>
      <c r="F432" s="68"/>
      <c r="G432" s="85"/>
      <c r="H432" s="104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  <c r="AA432" s="68"/>
      <c r="AB432" s="68"/>
      <c r="AC432" s="68"/>
    </row>
    <row r="433" ht="15.75" customHeight="1">
      <c r="A433" s="102"/>
      <c r="B433" s="68"/>
      <c r="C433" s="68"/>
      <c r="D433" s="68"/>
      <c r="E433" s="68"/>
      <c r="F433" s="68"/>
      <c r="G433" s="85"/>
      <c r="H433" s="104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  <c r="AA433" s="68"/>
      <c r="AB433" s="68"/>
      <c r="AC433" s="68"/>
    </row>
    <row r="434" ht="15.75" customHeight="1">
      <c r="A434" s="102"/>
      <c r="B434" s="68"/>
      <c r="C434" s="68"/>
      <c r="D434" s="68"/>
      <c r="E434" s="68"/>
      <c r="F434" s="68"/>
      <c r="G434" s="85"/>
      <c r="H434" s="104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  <c r="AA434" s="68"/>
      <c r="AB434" s="68"/>
      <c r="AC434" s="68"/>
    </row>
    <row r="435" ht="15.75" customHeight="1">
      <c r="A435" s="102"/>
      <c r="B435" s="68"/>
      <c r="C435" s="68"/>
      <c r="D435" s="68"/>
      <c r="E435" s="68"/>
      <c r="F435" s="68"/>
      <c r="G435" s="85"/>
      <c r="H435" s="104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  <c r="AA435" s="68"/>
      <c r="AB435" s="68"/>
      <c r="AC435" s="68"/>
    </row>
    <row r="436" ht="15.75" customHeight="1">
      <c r="A436" s="102"/>
      <c r="B436" s="68"/>
      <c r="C436" s="68"/>
      <c r="D436" s="68"/>
      <c r="E436" s="68"/>
      <c r="F436" s="68"/>
      <c r="G436" s="85"/>
      <c r="H436" s="104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  <c r="AA436" s="68"/>
      <c r="AB436" s="68"/>
      <c r="AC436" s="68"/>
    </row>
    <row r="437" ht="15.75" customHeight="1">
      <c r="A437" s="102"/>
      <c r="B437" s="68"/>
      <c r="C437" s="68"/>
      <c r="D437" s="68"/>
      <c r="E437" s="68"/>
      <c r="F437" s="68"/>
      <c r="G437" s="85"/>
      <c r="H437" s="104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  <c r="AA437" s="68"/>
      <c r="AB437" s="68"/>
      <c r="AC437" s="68"/>
    </row>
    <row r="438" ht="15.75" customHeight="1">
      <c r="A438" s="102"/>
      <c r="B438" s="68"/>
      <c r="C438" s="68"/>
      <c r="D438" s="68"/>
      <c r="E438" s="68"/>
      <c r="F438" s="68"/>
      <c r="G438" s="85"/>
      <c r="H438" s="104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</row>
    <row r="439" ht="15.75" customHeight="1">
      <c r="A439" s="102"/>
      <c r="B439" s="68"/>
      <c r="C439" s="68"/>
      <c r="D439" s="68"/>
      <c r="E439" s="68"/>
      <c r="F439" s="68"/>
      <c r="G439" s="85"/>
      <c r="H439" s="104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  <c r="AA439" s="68"/>
      <c r="AB439" s="68"/>
      <c r="AC439" s="68"/>
    </row>
    <row r="440" ht="15.75" customHeight="1">
      <c r="A440" s="102"/>
      <c r="B440" s="68"/>
      <c r="C440" s="68"/>
      <c r="D440" s="68"/>
      <c r="E440" s="68"/>
      <c r="F440" s="68"/>
      <c r="G440" s="85"/>
      <c r="H440" s="104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  <c r="AA440" s="68"/>
      <c r="AB440" s="68"/>
      <c r="AC440" s="68"/>
    </row>
    <row r="441" ht="15.75" customHeight="1">
      <c r="A441" s="102"/>
      <c r="B441" s="68"/>
      <c r="C441" s="68"/>
      <c r="D441" s="68"/>
      <c r="E441" s="68"/>
      <c r="F441" s="68"/>
      <c r="G441" s="85"/>
      <c r="H441" s="104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  <c r="AA441" s="68"/>
      <c r="AB441" s="68"/>
      <c r="AC441" s="68"/>
    </row>
    <row r="442" ht="15.75" customHeight="1">
      <c r="A442" s="102"/>
      <c r="B442" s="68"/>
      <c r="C442" s="68"/>
      <c r="D442" s="68"/>
      <c r="E442" s="68"/>
      <c r="F442" s="68"/>
      <c r="G442" s="85"/>
      <c r="H442" s="104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  <c r="AA442" s="68"/>
      <c r="AB442" s="68"/>
      <c r="AC442" s="68"/>
    </row>
    <row r="443" ht="15.75" customHeight="1">
      <c r="A443" s="102"/>
      <c r="B443" s="68"/>
      <c r="C443" s="68"/>
      <c r="D443" s="68"/>
      <c r="E443" s="68"/>
      <c r="F443" s="68"/>
      <c r="G443" s="85"/>
      <c r="H443" s="104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  <c r="AA443" s="68"/>
      <c r="AB443" s="68"/>
      <c r="AC443" s="68"/>
    </row>
    <row r="444" ht="15.75" customHeight="1">
      <c r="A444" s="102"/>
      <c r="B444" s="68"/>
      <c r="C444" s="68"/>
      <c r="D444" s="68"/>
      <c r="E444" s="68"/>
      <c r="F444" s="68"/>
      <c r="G444" s="85"/>
      <c r="H444" s="104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  <c r="AA444" s="68"/>
      <c r="AB444" s="68"/>
      <c r="AC444" s="68"/>
    </row>
    <row r="445" ht="15.75" customHeight="1">
      <c r="A445" s="102"/>
      <c r="B445" s="68"/>
      <c r="C445" s="68"/>
      <c r="D445" s="68"/>
      <c r="E445" s="68"/>
      <c r="F445" s="68"/>
      <c r="G445" s="85"/>
      <c r="H445" s="104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  <c r="AA445" s="68"/>
      <c r="AB445" s="68"/>
      <c r="AC445" s="68"/>
    </row>
    <row r="446" ht="15.75" customHeight="1">
      <c r="A446" s="102"/>
      <c r="B446" s="68"/>
      <c r="C446" s="68"/>
      <c r="D446" s="68"/>
      <c r="E446" s="68"/>
      <c r="F446" s="68"/>
      <c r="G446" s="85"/>
      <c r="H446" s="104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  <c r="AA446" s="68"/>
      <c r="AB446" s="68"/>
      <c r="AC446" s="68"/>
    </row>
    <row r="447" ht="15.75" customHeight="1">
      <c r="A447" s="102"/>
      <c r="B447" s="68"/>
      <c r="C447" s="68"/>
      <c r="D447" s="68"/>
      <c r="E447" s="68"/>
      <c r="F447" s="68"/>
      <c r="G447" s="85"/>
      <c r="H447" s="104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  <c r="AA447" s="68"/>
      <c r="AB447" s="68"/>
      <c r="AC447" s="68"/>
    </row>
    <row r="448" ht="15.75" customHeight="1">
      <c r="A448" s="102"/>
      <c r="B448" s="68"/>
      <c r="C448" s="68"/>
      <c r="D448" s="68"/>
      <c r="E448" s="68"/>
      <c r="F448" s="68"/>
      <c r="G448" s="85"/>
      <c r="H448" s="104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  <c r="AA448" s="68"/>
      <c r="AB448" s="68"/>
      <c r="AC448" s="68"/>
    </row>
    <row r="449" ht="15.75" customHeight="1">
      <c r="A449" s="102"/>
      <c r="B449" s="68"/>
      <c r="C449" s="68"/>
      <c r="D449" s="68"/>
      <c r="E449" s="68"/>
      <c r="F449" s="68"/>
      <c r="G449" s="85"/>
      <c r="H449" s="104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  <c r="AA449" s="68"/>
      <c r="AB449" s="68"/>
      <c r="AC449" s="68"/>
    </row>
    <row r="450" ht="15.75" customHeight="1">
      <c r="A450" s="102"/>
      <c r="B450" s="68"/>
      <c r="C450" s="68"/>
      <c r="D450" s="68"/>
      <c r="E450" s="68"/>
      <c r="F450" s="68"/>
      <c r="G450" s="85"/>
      <c r="H450" s="104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  <c r="AA450" s="68"/>
      <c r="AB450" s="68"/>
      <c r="AC450" s="68"/>
    </row>
    <row r="451" ht="15.75" customHeight="1">
      <c r="A451" s="102"/>
      <c r="B451" s="68"/>
      <c r="C451" s="68"/>
      <c r="D451" s="68"/>
      <c r="E451" s="68"/>
      <c r="F451" s="68"/>
      <c r="G451" s="85"/>
      <c r="H451" s="104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  <c r="AA451" s="68"/>
      <c r="AB451" s="68"/>
      <c r="AC451" s="68"/>
    </row>
    <row r="452" ht="15.75" customHeight="1">
      <c r="A452" s="102"/>
      <c r="B452" s="68"/>
      <c r="C452" s="68"/>
      <c r="D452" s="68"/>
      <c r="E452" s="68"/>
      <c r="F452" s="68"/>
      <c r="G452" s="85"/>
      <c r="H452" s="104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  <c r="AA452" s="68"/>
      <c r="AB452" s="68"/>
      <c r="AC452" s="68"/>
    </row>
    <row r="453" ht="15.75" customHeight="1">
      <c r="A453" s="102"/>
      <c r="B453" s="68"/>
      <c r="C453" s="68"/>
      <c r="D453" s="68"/>
      <c r="E453" s="68"/>
      <c r="F453" s="68"/>
      <c r="G453" s="85"/>
      <c r="H453" s="104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  <c r="AA453" s="68"/>
      <c r="AB453" s="68"/>
      <c r="AC453" s="68"/>
    </row>
    <row r="454" ht="15.75" customHeight="1">
      <c r="A454" s="102"/>
      <c r="B454" s="68"/>
      <c r="C454" s="68"/>
      <c r="D454" s="68"/>
      <c r="E454" s="68"/>
      <c r="F454" s="68"/>
      <c r="G454" s="85"/>
      <c r="H454" s="104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  <c r="AA454" s="68"/>
      <c r="AB454" s="68"/>
      <c r="AC454" s="68"/>
    </row>
    <row r="455" ht="15.75" customHeight="1">
      <c r="A455" s="102"/>
      <c r="B455" s="68"/>
      <c r="C455" s="68"/>
      <c r="D455" s="68"/>
      <c r="E455" s="68"/>
      <c r="F455" s="68"/>
      <c r="G455" s="85"/>
      <c r="H455" s="104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  <c r="AA455" s="68"/>
      <c r="AB455" s="68"/>
      <c r="AC455" s="68"/>
    </row>
    <row r="456" ht="15.75" customHeight="1">
      <c r="A456" s="102"/>
      <c r="B456" s="68"/>
      <c r="C456" s="68"/>
      <c r="D456" s="68"/>
      <c r="E456" s="68"/>
      <c r="F456" s="68"/>
      <c r="G456" s="85"/>
      <c r="H456" s="104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  <c r="AA456" s="68"/>
      <c r="AB456" s="68"/>
      <c r="AC456" s="68"/>
    </row>
    <row r="457" ht="15.75" customHeight="1">
      <c r="A457" s="102"/>
      <c r="B457" s="68"/>
      <c r="C457" s="68"/>
      <c r="D457" s="68"/>
      <c r="E457" s="68"/>
      <c r="F457" s="68"/>
      <c r="G457" s="85"/>
      <c r="H457" s="104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</row>
    <row r="458" ht="15.75" customHeight="1">
      <c r="A458" s="102"/>
      <c r="B458" s="68"/>
      <c r="C458" s="68"/>
      <c r="D458" s="68"/>
      <c r="E458" s="68"/>
      <c r="F458" s="68"/>
      <c r="G458" s="85"/>
      <c r="H458" s="104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  <c r="AA458" s="68"/>
      <c r="AB458" s="68"/>
      <c r="AC458" s="68"/>
    </row>
    <row r="459" ht="15.75" customHeight="1">
      <c r="A459" s="102"/>
      <c r="B459" s="68"/>
      <c r="C459" s="68"/>
      <c r="D459" s="68"/>
      <c r="E459" s="68"/>
      <c r="F459" s="68"/>
      <c r="G459" s="85"/>
      <c r="H459" s="104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  <c r="AA459" s="68"/>
      <c r="AB459" s="68"/>
      <c r="AC459" s="68"/>
    </row>
    <row r="460" ht="15.75" customHeight="1">
      <c r="A460" s="102"/>
      <c r="B460" s="68"/>
      <c r="C460" s="68"/>
      <c r="D460" s="68"/>
      <c r="E460" s="68"/>
      <c r="F460" s="68"/>
      <c r="G460" s="85"/>
      <c r="H460" s="104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</row>
    <row r="461" ht="15.75" customHeight="1">
      <c r="A461" s="102"/>
      <c r="B461" s="68"/>
      <c r="C461" s="68"/>
      <c r="D461" s="68"/>
      <c r="E461" s="68"/>
      <c r="F461" s="68"/>
      <c r="G461" s="85"/>
      <c r="H461" s="104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  <c r="AA461" s="68"/>
      <c r="AB461" s="68"/>
      <c r="AC461" s="68"/>
    </row>
    <row r="462" ht="15.75" customHeight="1">
      <c r="A462" s="102"/>
      <c r="B462" s="68"/>
      <c r="C462" s="68"/>
      <c r="D462" s="68"/>
      <c r="E462" s="68"/>
      <c r="F462" s="68"/>
      <c r="G462" s="85"/>
      <c r="H462" s="104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  <c r="AA462" s="68"/>
      <c r="AB462" s="68"/>
      <c r="AC462" s="68"/>
    </row>
    <row r="463" ht="15.75" customHeight="1">
      <c r="A463" s="102"/>
      <c r="B463" s="68"/>
      <c r="C463" s="68"/>
      <c r="D463" s="68"/>
      <c r="E463" s="68"/>
      <c r="F463" s="68"/>
      <c r="G463" s="85"/>
      <c r="H463" s="104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  <c r="AA463" s="68"/>
      <c r="AB463" s="68"/>
      <c r="AC463" s="68"/>
    </row>
    <row r="464" ht="15.75" customHeight="1">
      <c r="A464" s="102"/>
      <c r="B464" s="68"/>
      <c r="C464" s="68"/>
      <c r="D464" s="68"/>
      <c r="E464" s="68"/>
      <c r="F464" s="68"/>
      <c r="G464" s="85"/>
      <c r="H464" s="104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  <c r="AA464" s="68"/>
      <c r="AB464" s="68"/>
      <c r="AC464" s="68"/>
    </row>
    <row r="465" ht="15.75" customHeight="1">
      <c r="A465" s="102"/>
      <c r="B465" s="68"/>
      <c r="C465" s="68"/>
      <c r="D465" s="68"/>
      <c r="E465" s="68"/>
      <c r="F465" s="68"/>
      <c r="G465" s="85"/>
      <c r="H465" s="104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  <c r="AA465" s="68"/>
      <c r="AB465" s="68"/>
      <c r="AC465" s="68"/>
    </row>
    <row r="466" ht="15.75" customHeight="1">
      <c r="A466" s="102"/>
      <c r="B466" s="68"/>
      <c r="C466" s="68"/>
      <c r="D466" s="68"/>
      <c r="E466" s="68"/>
      <c r="F466" s="68"/>
      <c r="G466" s="85"/>
      <c r="H466" s="104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  <c r="AA466" s="68"/>
      <c r="AB466" s="68"/>
      <c r="AC466" s="68"/>
    </row>
    <row r="467" ht="15.75" customHeight="1">
      <c r="A467" s="102"/>
      <c r="B467" s="68"/>
      <c r="C467" s="68"/>
      <c r="D467" s="68"/>
      <c r="E467" s="68"/>
      <c r="F467" s="68"/>
      <c r="G467" s="85"/>
      <c r="H467" s="104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  <c r="AA467" s="68"/>
      <c r="AB467" s="68"/>
      <c r="AC467" s="68"/>
    </row>
    <row r="468" ht="15.75" customHeight="1">
      <c r="A468" s="102"/>
      <c r="B468" s="68"/>
      <c r="C468" s="68"/>
      <c r="D468" s="68"/>
      <c r="E468" s="68"/>
      <c r="F468" s="68"/>
      <c r="G468" s="85"/>
      <c r="H468" s="104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  <c r="AA468" s="68"/>
      <c r="AB468" s="68"/>
      <c r="AC468" s="68"/>
    </row>
    <row r="469" ht="15.75" customHeight="1">
      <c r="A469" s="102"/>
      <c r="B469" s="68"/>
      <c r="C469" s="68"/>
      <c r="D469" s="68"/>
      <c r="E469" s="68"/>
      <c r="F469" s="68"/>
      <c r="G469" s="85"/>
      <c r="H469" s="104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  <c r="AA469" s="68"/>
      <c r="AB469" s="68"/>
      <c r="AC469" s="68"/>
    </row>
    <row r="470" ht="15.75" customHeight="1">
      <c r="A470" s="102"/>
      <c r="B470" s="68"/>
      <c r="C470" s="68"/>
      <c r="D470" s="68"/>
      <c r="E470" s="68"/>
      <c r="F470" s="68"/>
      <c r="G470" s="85"/>
      <c r="H470" s="104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</row>
    <row r="471" ht="15.75" customHeight="1">
      <c r="A471" s="102"/>
      <c r="B471" s="68"/>
      <c r="C471" s="68"/>
      <c r="D471" s="68"/>
      <c r="E471" s="68"/>
      <c r="F471" s="68"/>
      <c r="G471" s="85"/>
      <c r="H471" s="104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</row>
    <row r="472" ht="15.75" customHeight="1">
      <c r="A472" s="102"/>
      <c r="B472" s="68"/>
      <c r="C472" s="68"/>
      <c r="D472" s="68"/>
      <c r="E472" s="68"/>
      <c r="F472" s="68"/>
      <c r="G472" s="85"/>
      <c r="H472" s="104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</row>
    <row r="473" ht="15.75" customHeight="1">
      <c r="A473" s="102"/>
      <c r="B473" s="68"/>
      <c r="C473" s="68"/>
      <c r="D473" s="68"/>
      <c r="E473" s="68"/>
      <c r="F473" s="68"/>
      <c r="G473" s="85"/>
      <c r="H473" s="104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</row>
    <row r="474" ht="15.75" customHeight="1">
      <c r="A474" s="102"/>
      <c r="B474" s="68"/>
      <c r="C474" s="68"/>
      <c r="D474" s="68"/>
      <c r="E474" s="68"/>
      <c r="F474" s="68"/>
      <c r="G474" s="85"/>
      <c r="H474" s="104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</row>
    <row r="475" ht="15.75" customHeight="1">
      <c r="A475" s="102"/>
      <c r="B475" s="68"/>
      <c r="C475" s="68"/>
      <c r="D475" s="68"/>
      <c r="E475" s="68"/>
      <c r="F475" s="68"/>
      <c r="G475" s="85"/>
      <c r="H475" s="104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</row>
    <row r="476" ht="15.75" customHeight="1">
      <c r="A476" s="102"/>
      <c r="B476" s="68"/>
      <c r="C476" s="68"/>
      <c r="D476" s="68"/>
      <c r="E476" s="68"/>
      <c r="F476" s="68"/>
      <c r="G476" s="85"/>
      <c r="H476" s="104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</row>
    <row r="477" ht="15.75" customHeight="1">
      <c r="A477" s="102"/>
      <c r="B477" s="68"/>
      <c r="C477" s="68"/>
      <c r="D477" s="68"/>
      <c r="E477" s="68"/>
      <c r="F477" s="68"/>
      <c r="G477" s="85"/>
      <c r="H477" s="104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</row>
    <row r="478" ht="15.75" customHeight="1">
      <c r="A478" s="102"/>
      <c r="B478" s="68"/>
      <c r="C478" s="68"/>
      <c r="D478" s="68"/>
      <c r="E478" s="68"/>
      <c r="F478" s="68"/>
      <c r="G478" s="85"/>
      <c r="H478" s="104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</row>
    <row r="479" ht="15.75" customHeight="1">
      <c r="A479" s="102"/>
      <c r="B479" s="68"/>
      <c r="C479" s="68"/>
      <c r="D479" s="68"/>
      <c r="E479" s="68"/>
      <c r="F479" s="68"/>
      <c r="G479" s="85"/>
      <c r="H479" s="104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</row>
    <row r="480" ht="15.75" customHeight="1">
      <c r="A480" s="102"/>
      <c r="B480" s="68"/>
      <c r="C480" s="68"/>
      <c r="D480" s="68"/>
      <c r="E480" s="68"/>
      <c r="F480" s="68"/>
      <c r="G480" s="85"/>
      <c r="H480" s="104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</row>
    <row r="481" ht="15.75" customHeight="1">
      <c r="A481" s="102"/>
      <c r="B481" s="68"/>
      <c r="C481" s="68"/>
      <c r="D481" s="68"/>
      <c r="E481" s="68"/>
      <c r="F481" s="68"/>
      <c r="G481" s="85"/>
      <c r="H481" s="104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</row>
    <row r="482" ht="15.75" customHeight="1">
      <c r="A482" s="102"/>
      <c r="B482" s="68"/>
      <c r="C482" s="68"/>
      <c r="D482" s="68"/>
      <c r="E482" s="68"/>
      <c r="F482" s="68"/>
      <c r="G482" s="85"/>
      <c r="H482" s="104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  <c r="AA482" s="68"/>
      <c r="AB482" s="68"/>
      <c r="AC482" s="68"/>
    </row>
    <row r="483" ht="15.75" customHeight="1">
      <c r="A483" s="102"/>
      <c r="B483" s="68"/>
      <c r="C483" s="68"/>
      <c r="D483" s="68"/>
      <c r="E483" s="68"/>
      <c r="F483" s="68"/>
      <c r="G483" s="85"/>
      <c r="H483" s="104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</row>
    <row r="484" ht="15.75" customHeight="1">
      <c r="A484" s="102"/>
      <c r="B484" s="68"/>
      <c r="C484" s="68"/>
      <c r="D484" s="68"/>
      <c r="E484" s="68"/>
      <c r="F484" s="68"/>
      <c r="G484" s="85"/>
      <c r="H484" s="104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</row>
    <row r="485" ht="15.75" customHeight="1">
      <c r="A485" s="102"/>
      <c r="B485" s="68"/>
      <c r="C485" s="68"/>
      <c r="D485" s="68"/>
      <c r="E485" s="68"/>
      <c r="F485" s="68"/>
      <c r="G485" s="85"/>
      <c r="H485" s="104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</row>
    <row r="486" ht="15.75" customHeight="1">
      <c r="A486" s="102"/>
      <c r="B486" s="68"/>
      <c r="C486" s="68"/>
      <c r="D486" s="68"/>
      <c r="E486" s="68"/>
      <c r="F486" s="68"/>
      <c r="G486" s="85"/>
      <c r="H486" s="104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</row>
    <row r="487" ht="15.75" customHeight="1">
      <c r="A487" s="102"/>
      <c r="B487" s="68"/>
      <c r="C487" s="68"/>
      <c r="D487" s="68"/>
      <c r="E487" s="68"/>
      <c r="F487" s="68"/>
      <c r="G487" s="85"/>
      <c r="H487" s="104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  <c r="AA487" s="68"/>
      <c r="AB487" s="68"/>
      <c r="AC487" s="68"/>
    </row>
    <row r="488" ht="15.75" customHeight="1">
      <c r="A488" s="102"/>
      <c r="B488" s="68"/>
      <c r="C488" s="68"/>
      <c r="D488" s="68"/>
      <c r="E488" s="68"/>
      <c r="F488" s="68"/>
      <c r="G488" s="85"/>
      <c r="H488" s="104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</row>
    <row r="489" ht="15.75" customHeight="1">
      <c r="A489" s="102"/>
      <c r="B489" s="68"/>
      <c r="C489" s="68"/>
      <c r="D489" s="68"/>
      <c r="E489" s="68"/>
      <c r="F489" s="68"/>
      <c r="G489" s="85"/>
      <c r="H489" s="104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</row>
    <row r="490" ht="15.75" customHeight="1">
      <c r="A490" s="102"/>
      <c r="B490" s="68"/>
      <c r="C490" s="68"/>
      <c r="D490" s="68"/>
      <c r="E490" s="68"/>
      <c r="F490" s="68"/>
      <c r="G490" s="85"/>
      <c r="H490" s="104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</row>
    <row r="491" ht="15.75" customHeight="1">
      <c r="A491" s="102"/>
      <c r="B491" s="68"/>
      <c r="C491" s="68"/>
      <c r="D491" s="68"/>
      <c r="E491" s="68"/>
      <c r="F491" s="68"/>
      <c r="G491" s="85"/>
      <c r="H491" s="104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  <c r="AA491" s="68"/>
      <c r="AB491" s="68"/>
      <c r="AC491" s="68"/>
    </row>
    <row r="492" ht="15.75" customHeight="1">
      <c r="A492" s="102"/>
      <c r="B492" s="68"/>
      <c r="C492" s="68"/>
      <c r="D492" s="68"/>
      <c r="E492" s="68"/>
      <c r="F492" s="68"/>
      <c r="G492" s="85"/>
      <c r="H492" s="104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</row>
    <row r="493" ht="15.75" customHeight="1">
      <c r="A493" s="102"/>
      <c r="B493" s="68"/>
      <c r="C493" s="68"/>
      <c r="D493" s="68"/>
      <c r="E493" s="68"/>
      <c r="F493" s="68"/>
      <c r="G493" s="85"/>
      <c r="H493" s="104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</row>
    <row r="494" ht="15.75" customHeight="1">
      <c r="A494" s="102"/>
      <c r="B494" s="68"/>
      <c r="C494" s="68"/>
      <c r="D494" s="68"/>
      <c r="E494" s="68"/>
      <c r="F494" s="68"/>
      <c r="G494" s="85"/>
      <c r="H494" s="104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</row>
    <row r="495" ht="15.75" customHeight="1">
      <c r="A495" s="102"/>
      <c r="B495" s="68"/>
      <c r="C495" s="68"/>
      <c r="D495" s="68"/>
      <c r="E495" s="68"/>
      <c r="F495" s="68"/>
      <c r="G495" s="85"/>
      <c r="H495" s="104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</row>
    <row r="496" ht="15.75" customHeight="1">
      <c r="A496" s="102"/>
      <c r="B496" s="68"/>
      <c r="C496" s="68"/>
      <c r="D496" s="68"/>
      <c r="E496" s="68"/>
      <c r="F496" s="68"/>
      <c r="G496" s="85"/>
      <c r="H496" s="104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</row>
    <row r="497" ht="15.75" customHeight="1">
      <c r="A497" s="102"/>
      <c r="B497" s="68"/>
      <c r="C497" s="68"/>
      <c r="D497" s="68"/>
      <c r="E497" s="68"/>
      <c r="F497" s="68"/>
      <c r="G497" s="85"/>
      <c r="H497" s="104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  <c r="AA497" s="68"/>
      <c r="AB497" s="68"/>
      <c r="AC497" s="68"/>
    </row>
    <row r="498" ht="15.75" customHeight="1">
      <c r="A498" s="102"/>
      <c r="B498" s="68"/>
      <c r="C498" s="68"/>
      <c r="D498" s="68"/>
      <c r="E498" s="68"/>
      <c r="F498" s="68"/>
      <c r="G498" s="85"/>
      <c r="H498" s="104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  <c r="AA498" s="68"/>
      <c r="AB498" s="68"/>
      <c r="AC498" s="68"/>
    </row>
    <row r="499" ht="15.75" customHeight="1">
      <c r="A499" s="102"/>
      <c r="B499" s="68"/>
      <c r="C499" s="68"/>
      <c r="D499" s="68"/>
      <c r="E499" s="68"/>
      <c r="F499" s="68"/>
      <c r="G499" s="85"/>
      <c r="H499" s="104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</row>
    <row r="500" ht="15.75" customHeight="1">
      <c r="A500" s="102"/>
      <c r="B500" s="68"/>
      <c r="C500" s="68"/>
      <c r="D500" s="68"/>
      <c r="E500" s="68"/>
      <c r="F500" s="68"/>
      <c r="G500" s="85"/>
      <c r="H500" s="104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  <c r="AA500" s="68"/>
      <c r="AB500" s="68"/>
      <c r="AC500" s="68"/>
    </row>
    <row r="501" ht="15.75" customHeight="1">
      <c r="A501" s="102"/>
      <c r="B501" s="68"/>
      <c r="C501" s="68"/>
      <c r="D501" s="68"/>
      <c r="E501" s="68"/>
      <c r="F501" s="68"/>
      <c r="G501" s="85"/>
      <c r="H501" s="104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</row>
    <row r="502" ht="15.75" customHeight="1">
      <c r="A502" s="102"/>
      <c r="B502" s="68"/>
      <c r="C502" s="68"/>
      <c r="D502" s="68"/>
      <c r="E502" s="68"/>
      <c r="F502" s="68"/>
      <c r="G502" s="85"/>
      <c r="H502" s="104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</row>
    <row r="503" ht="15.75" customHeight="1">
      <c r="A503" s="102"/>
      <c r="B503" s="68"/>
      <c r="C503" s="68"/>
      <c r="D503" s="68"/>
      <c r="E503" s="68"/>
      <c r="F503" s="68"/>
      <c r="G503" s="85"/>
      <c r="H503" s="104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</row>
    <row r="504" ht="15.75" customHeight="1">
      <c r="A504" s="102"/>
      <c r="B504" s="68"/>
      <c r="C504" s="68"/>
      <c r="D504" s="68"/>
      <c r="E504" s="68"/>
      <c r="F504" s="68"/>
      <c r="G504" s="85"/>
      <c r="H504" s="104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</row>
    <row r="505" ht="15.75" customHeight="1">
      <c r="A505" s="102"/>
      <c r="B505" s="68"/>
      <c r="C505" s="68"/>
      <c r="D505" s="68"/>
      <c r="E505" s="68"/>
      <c r="F505" s="68"/>
      <c r="G505" s="85"/>
      <c r="H505" s="104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</row>
    <row r="506" ht="15.75" customHeight="1">
      <c r="A506" s="102"/>
      <c r="B506" s="68"/>
      <c r="C506" s="68"/>
      <c r="D506" s="68"/>
      <c r="E506" s="68"/>
      <c r="F506" s="68"/>
      <c r="G506" s="85"/>
      <c r="H506" s="104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</row>
    <row r="507" ht="15.75" customHeight="1">
      <c r="A507" s="102"/>
      <c r="B507" s="68"/>
      <c r="C507" s="68"/>
      <c r="D507" s="68"/>
      <c r="E507" s="68"/>
      <c r="F507" s="68"/>
      <c r="G507" s="85"/>
      <c r="H507" s="104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  <c r="AA507" s="68"/>
      <c r="AB507" s="68"/>
      <c r="AC507" s="68"/>
    </row>
    <row r="508" ht="15.75" customHeight="1">
      <c r="A508" s="102"/>
      <c r="B508" s="68"/>
      <c r="C508" s="68"/>
      <c r="D508" s="68"/>
      <c r="E508" s="68"/>
      <c r="F508" s="68"/>
      <c r="G508" s="85"/>
      <c r="H508" s="104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</row>
    <row r="509" ht="15.75" customHeight="1">
      <c r="A509" s="102"/>
      <c r="B509" s="68"/>
      <c r="C509" s="68"/>
      <c r="D509" s="68"/>
      <c r="E509" s="68"/>
      <c r="F509" s="68"/>
      <c r="G509" s="85"/>
      <c r="H509" s="104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</row>
    <row r="510" ht="15.75" customHeight="1">
      <c r="A510" s="102"/>
      <c r="B510" s="68"/>
      <c r="C510" s="68"/>
      <c r="D510" s="68"/>
      <c r="E510" s="68"/>
      <c r="F510" s="68"/>
      <c r="G510" s="85"/>
      <c r="H510" s="104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</row>
    <row r="511" ht="15.75" customHeight="1">
      <c r="A511" s="102"/>
      <c r="B511" s="68"/>
      <c r="C511" s="68"/>
      <c r="D511" s="68"/>
      <c r="E511" s="68"/>
      <c r="F511" s="68"/>
      <c r="G511" s="85"/>
      <c r="H511" s="104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</row>
    <row r="512" ht="15.75" customHeight="1">
      <c r="A512" s="102"/>
      <c r="B512" s="68"/>
      <c r="C512" s="68"/>
      <c r="D512" s="68"/>
      <c r="E512" s="68"/>
      <c r="F512" s="68"/>
      <c r="G512" s="85"/>
      <c r="H512" s="104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</row>
    <row r="513" ht="15.75" customHeight="1">
      <c r="A513" s="102"/>
      <c r="B513" s="68"/>
      <c r="C513" s="68"/>
      <c r="D513" s="68"/>
      <c r="E513" s="68"/>
      <c r="F513" s="68"/>
      <c r="G513" s="85"/>
      <c r="H513" s="104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  <c r="AA513" s="68"/>
      <c r="AB513" s="68"/>
      <c r="AC513" s="68"/>
    </row>
    <row r="514" ht="15.75" customHeight="1">
      <c r="A514" s="102"/>
      <c r="B514" s="68"/>
      <c r="C514" s="68"/>
      <c r="D514" s="68"/>
      <c r="E514" s="68"/>
      <c r="F514" s="68"/>
      <c r="G514" s="85"/>
      <c r="H514" s="104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</row>
    <row r="515" ht="15.75" customHeight="1">
      <c r="A515" s="102"/>
      <c r="B515" s="68"/>
      <c r="C515" s="68"/>
      <c r="D515" s="68"/>
      <c r="E515" s="68"/>
      <c r="F515" s="68"/>
      <c r="G515" s="85"/>
      <c r="H515" s="104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</row>
    <row r="516" ht="15.75" customHeight="1">
      <c r="A516" s="102"/>
      <c r="B516" s="68"/>
      <c r="C516" s="68"/>
      <c r="D516" s="68"/>
      <c r="E516" s="68"/>
      <c r="F516" s="68"/>
      <c r="G516" s="85"/>
      <c r="H516" s="104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</row>
    <row r="517" ht="15.75" customHeight="1">
      <c r="A517" s="102"/>
      <c r="B517" s="68"/>
      <c r="C517" s="68"/>
      <c r="D517" s="68"/>
      <c r="E517" s="68"/>
      <c r="F517" s="68"/>
      <c r="G517" s="85"/>
      <c r="H517" s="104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  <c r="AA517" s="68"/>
      <c r="AB517" s="68"/>
      <c r="AC517" s="68"/>
    </row>
    <row r="518" ht="15.75" customHeight="1">
      <c r="A518" s="102"/>
      <c r="B518" s="68"/>
      <c r="C518" s="68"/>
      <c r="D518" s="68"/>
      <c r="E518" s="68"/>
      <c r="F518" s="68"/>
      <c r="G518" s="85"/>
      <c r="H518" s="104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</row>
    <row r="519" ht="15.75" customHeight="1">
      <c r="A519" s="102"/>
      <c r="B519" s="68"/>
      <c r="C519" s="68"/>
      <c r="D519" s="68"/>
      <c r="E519" s="68"/>
      <c r="F519" s="68"/>
      <c r="G519" s="85"/>
      <c r="H519" s="104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</row>
    <row r="520" ht="15.75" customHeight="1">
      <c r="A520" s="102"/>
      <c r="B520" s="68"/>
      <c r="C520" s="68"/>
      <c r="D520" s="68"/>
      <c r="E520" s="68"/>
      <c r="F520" s="68"/>
      <c r="G520" s="85"/>
      <c r="H520" s="104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</row>
    <row r="521" ht="15.75" customHeight="1">
      <c r="A521" s="102"/>
      <c r="B521" s="68"/>
      <c r="C521" s="68"/>
      <c r="D521" s="68"/>
      <c r="E521" s="68"/>
      <c r="F521" s="68"/>
      <c r="G521" s="85"/>
      <c r="H521" s="104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</row>
    <row r="522" ht="15.75" customHeight="1">
      <c r="A522" s="102"/>
      <c r="B522" s="68"/>
      <c r="C522" s="68"/>
      <c r="D522" s="68"/>
      <c r="E522" s="68"/>
      <c r="F522" s="68"/>
      <c r="G522" s="85"/>
      <c r="H522" s="104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</row>
    <row r="523" ht="15.75" customHeight="1">
      <c r="A523" s="102"/>
      <c r="B523" s="68"/>
      <c r="C523" s="68"/>
      <c r="D523" s="68"/>
      <c r="E523" s="68"/>
      <c r="F523" s="68"/>
      <c r="G523" s="85"/>
      <c r="H523" s="104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  <c r="AA523" s="68"/>
      <c r="AB523" s="68"/>
      <c r="AC523" s="68"/>
    </row>
    <row r="524" ht="15.75" customHeight="1">
      <c r="A524" s="102"/>
      <c r="B524" s="68"/>
      <c r="C524" s="68"/>
      <c r="D524" s="68"/>
      <c r="E524" s="68"/>
      <c r="F524" s="68"/>
      <c r="G524" s="85"/>
      <c r="H524" s="104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</row>
    <row r="525" ht="15.75" customHeight="1">
      <c r="A525" s="102"/>
      <c r="B525" s="68"/>
      <c r="C525" s="68"/>
      <c r="D525" s="68"/>
      <c r="E525" s="68"/>
      <c r="F525" s="68"/>
      <c r="G525" s="85"/>
      <c r="H525" s="104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  <c r="AA525" s="68"/>
      <c r="AB525" s="68"/>
      <c r="AC525" s="68"/>
    </row>
    <row r="526" ht="15.75" customHeight="1">
      <c r="A526" s="102"/>
      <c r="B526" s="68"/>
      <c r="C526" s="68"/>
      <c r="D526" s="68"/>
      <c r="E526" s="68"/>
      <c r="F526" s="68"/>
      <c r="G526" s="85"/>
      <c r="H526" s="104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</row>
    <row r="527" ht="15.75" customHeight="1">
      <c r="A527" s="102"/>
      <c r="B527" s="68"/>
      <c r="C527" s="68"/>
      <c r="D527" s="68"/>
      <c r="E527" s="68"/>
      <c r="F527" s="68"/>
      <c r="G527" s="85"/>
      <c r="H527" s="104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</row>
    <row r="528" ht="15.75" customHeight="1">
      <c r="A528" s="102"/>
      <c r="B528" s="68"/>
      <c r="C528" s="68"/>
      <c r="D528" s="68"/>
      <c r="E528" s="68"/>
      <c r="F528" s="68"/>
      <c r="G528" s="85"/>
      <c r="H528" s="104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</row>
    <row r="529" ht="15.75" customHeight="1">
      <c r="A529" s="102"/>
      <c r="B529" s="68"/>
      <c r="C529" s="68"/>
      <c r="D529" s="68"/>
      <c r="E529" s="68"/>
      <c r="F529" s="68"/>
      <c r="G529" s="85"/>
      <c r="H529" s="104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</row>
    <row r="530" ht="15.75" customHeight="1">
      <c r="A530" s="102"/>
      <c r="B530" s="68"/>
      <c r="C530" s="68"/>
      <c r="D530" s="68"/>
      <c r="E530" s="68"/>
      <c r="F530" s="68"/>
      <c r="G530" s="85"/>
      <c r="H530" s="104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</row>
    <row r="531" ht="15.75" customHeight="1">
      <c r="A531" s="102"/>
      <c r="B531" s="68"/>
      <c r="C531" s="68"/>
      <c r="D531" s="68"/>
      <c r="E531" s="68"/>
      <c r="F531" s="68"/>
      <c r="G531" s="85"/>
      <c r="H531" s="104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</row>
    <row r="532" ht="15.75" customHeight="1">
      <c r="A532" s="102"/>
      <c r="B532" s="68"/>
      <c r="C532" s="68"/>
      <c r="D532" s="68"/>
      <c r="E532" s="68"/>
      <c r="F532" s="68"/>
      <c r="G532" s="85"/>
      <c r="H532" s="104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</row>
    <row r="533" ht="15.75" customHeight="1">
      <c r="A533" s="102"/>
      <c r="B533" s="68"/>
      <c r="C533" s="68"/>
      <c r="D533" s="68"/>
      <c r="E533" s="68"/>
      <c r="F533" s="68"/>
      <c r="G533" s="85"/>
      <c r="H533" s="104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</row>
    <row r="534" ht="15.75" customHeight="1">
      <c r="A534" s="102"/>
      <c r="B534" s="68"/>
      <c r="C534" s="68"/>
      <c r="D534" s="68"/>
      <c r="E534" s="68"/>
      <c r="F534" s="68"/>
      <c r="G534" s="85"/>
      <c r="H534" s="104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</row>
    <row r="535" ht="15.75" customHeight="1">
      <c r="A535" s="102"/>
      <c r="B535" s="68"/>
      <c r="C535" s="68"/>
      <c r="D535" s="68"/>
      <c r="E535" s="68"/>
      <c r="F535" s="68"/>
      <c r="G535" s="85"/>
      <c r="H535" s="104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</row>
    <row r="536" ht="15.75" customHeight="1">
      <c r="A536" s="102"/>
      <c r="B536" s="68"/>
      <c r="C536" s="68"/>
      <c r="D536" s="68"/>
      <c r="E536" s="68"/>
      <c r="F536" s="68"/>
      <c r="G536" s="85"/>
      <c r="H536" s="104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  <c r="AA536" s="68"/>
      <c r="AB536" s="68"/>
      <c r="AC536" s="68"/>
    </row>
    <row r="537" ht="15.75" customHeight="1">
      <c r="A537" s="102"/>
      <c r="B537" s="68"/>
      <c r="C537" s="68"/>
      <c r="D537" s="68"/>
      <c r="E537" s="68"/>
      <c r="F537" s="68"/>
      <c r="G537" s="85"/>
      <c r="H537" s="104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  <c r="AA537" s="68"/>
      <c r="AB537" s="68"/>
      <c r="AC537" s="68"/>
    </row>
    <row r="538" ht="15.75" customHeight="1">
      <c r="A538" s="102"/>
      <c r="B538" s="68"/>
      <c r="C538" s="68"/>
      <c r="D538" s="68"/>
      <c r="E538" s="68"/>
      <c r="F538" s="68"/>
      <c r="G538" s="85"/>
      <c r="H538" s="104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  <c r="AA538" s="68"/>
      <c r="AB538" s="68"/>
      <c r="AC538" s="68"/>
    </row>
    <row r="539" ht="15.75" customHeight="1">
      <c r="A539" s="102"/>
      <c r="B539" s="68"/>
      <c r="C539" s="68"/>
      <c r="D539" s="68"/>
      <c r="E539" s="68"/>
      <c r="F539" s="68"/>
      <c r="G539" s="85"/>
      <c r="H539" s="104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  <c r="AA539" s="68"/>
      <c r="AB539" s="68"/>
      <c r="AC539" s="68"/>
    </row>
    <row r="540" ht="15.75" customHeight="1">
      <c r="A540" s="102"/>
      <c r="B540" s="68"/>
      <c r="C540" s="68"/>
      <c r="D540" s="68"/>
      <c r="E540" s="68"/>
      <c r="F540" s="68"/>
      <c r="G540" s="85"/>
      <c r="H540" s="104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  <c r="AA540" s="68"/>
      <c r="AB540" s="68"/>
      <c r="AC540" s="68"/>
    </row>
    <row r="541" ht="15.75" customHeight="1">
      <c r="A541" s="102"/>
      <c r="B541" s="68"/>
      <c r="C541" s="68"/>
      <c r="D541" s="68"/>
      <c r="E541" s="68"/>
      <c r="F541" s="68"/>
      <c r="G541" s="85"/>
      <c r="H541" s="104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  <c r="AA541" s="68"/>
      <c r="AB541" s="68"/>
      <c r="AC541" s="68"/>
    </row>
    <row r="542" ht="15.75" customHeight="1">
      <c r="A542" s="102"/>
      <c r="B542" s="68"/>
      <c r="C542" s="68"/>
      <c r="D542" s="68"/>
      <c r="E542" s="68"/>
      <c r="F542" s="68"/>
      <c r="G542" s="85"/>
      <c r="H542" s="104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  <c r="AA542" s="68"/>
      <c r="AB542" s="68"/>
      <c r="AC542" s="68"/>
    </row>
    <row r="543" ht="15.75" customHeight="1">
      <c r="A543" s="102"/>
      <c r="B543" s="68"/>
      <c r="C543" s="68"/>
      <c r="D543" s="68"/>
      <c r="E543" s="68"/>
      <c r="F543" s="68"/>
      <c r="G543" s="85"/>
      <c r="H543" s="104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  <c r="AA543" s="68"/>
      <c r="AB543" s="68"/>
      <c r="AC543" s="68"/>
    </row>
    <row r="544" ht="15.75" customHeight="1">
      <c r="A544" s="102"/>
      <c r="B544" s="68"/>
      <c r="C544" s="68"/>
      <c r="D544" s="68"/>
      <c r="E544" s="68"/>
      <c r="F544" s="68"/>
      <c r="G544" s="85"/>
      <c r="H544" s="104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  <c r="AA544" s="68"/>
      <c r="AB544" s="68"/>
      <c r="AC544" s="68"/>
    </row>
    <row r="545" ht="15.75" customHeight="1">
      <c r="A545" s="102"/>
      <c r="B545" s="68"/>
      <c r="C545" s="68"/>
      <c r="D545" s="68"/>
      <c r="E545" s="68"/>
      <c r="F545" s="68"/>
      <c r="G545" s="85"/>
      <c r="H545" s="104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  <c r="AA545" s="68"/>
      <c r="AB545" s="68"/>
      <c r="AC545" s="68"/>
    </row>
    <row r="546" ht="15.75" customHeight="1">
      <c r="A546" s="102"/>
      <c r="B546" s="68"/>
      <c r="C546" s="68"/>
      <c r="D546" s="68"/>
      <c r="E546" s="68"/>
      <c r="F546" s="68"/>
      <c r="G546" s="85"/>
      <c r="H546" s="104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</row>
    <row r="547" ht="15.75" customHeight="1">
      <c r="A547" s="102"/>
      <c r="B547" s="68"/>
      <c r="C547" s="68"/>
      <c r="D547" s="68"/>
      <c r="E547" s="68"/>
      <c r="F547" s="68"/>
      <c r="G547" s="85"/>
      <c r="H547" s="104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  <c r="AA547" s="68"/>
      <c r="AB547" s="68"/>
      <c r="AC547" s="68"/>
    </row>
    <row r="548" ht="15.75" customHeight="1">
      <c r="A548" s="102"/>
      <c r="B548" s="68"/>
      <c r="C548" s="68"/>
      <c r="D548" s="68"/>
      <c r="E548" s="68"/>
      <c r="F548" s="68"/>
      <c r="G548" s="85"/>
      <c r="H548" s="104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  <c r="AA548" s="68"/>
      <c r="AB548" s="68"/>
      <c r="AC548" s="68"/>
    </row>
    <row r="549" ht="15.75" customHeight="1">
      <c r="A549" s="102"/>
      <c r="B549" s="68"/>
      <c r="C549" s="68"/>
      <c r="D549" s="68"/>
      <c r="E549" s="68"/>
      <c r="F549" s="68"/>
      <c r="G549" s="85"/>
      <c r="H549" s="104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  <c r="AA549" s="68"/>
      <c r="AB549" s="68"/>
      <c r="AC549" s="68"/>
    </row>
    <row r="550" ht="15.75" customHeight="1">
      <c r="A550" s="102"/>
      <c r="B550" s="68"/>
      <c r="C550" s="68"/>
      <c r="D550" s="68"/>
      <c r="E550" s="68"/>
      <c r="F550" s="68"/>
      <c r="G550" s="85"/>
      <c r="H550" s="104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  <c r="AA550" s="68"/>
      <c r="AB550" s="68"/>
      <c r="AC550" s="68"/>
    </row>
    <row r="551" ht="15.75" customHeight="1">
      <c r="A551" s="102"/>
      <c r="B551" s="68"/>
      <c r="C551" s="68"/>
      <c r="D551" s="68"/>
      <c r="E551" s="68"/>
      <c r="F551" s="68"/>
      <c r="G551" s="85"/>
      <c r="H551" s="104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  <c r="AA551" s="68"/>
      <c r="AB551" s="68"/>
      <c r="AC551" s="68"/>
    </row>
    <row r="552" ht="15.75" customHeight="1">
      <c r="A552" s="102"/>
      <c r="B552" s="68"/>
      <c r="C552" s="68"/>
      <c r="D552" s="68"/>
      <c r="E552" s="68"/>
      <c r="F552" s="68"/>
      <c r="G552" s="85"/>
      <c r="H552" s="104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  <c r="AA552" s="68"/>
      <c r="AB552" s="68"/>
      <c r="AC552" s="68"/>
    </row>
    <row r="553" ht="15.75" customHeight="1">
      <c r="A553" s="102"/>
      <c r="B553" s="68"/>
      <c r="C553" s="68"/>
      <c r="D553" s="68"/>
      <c r="E553" s="68"/>
      <c r="F553" s="68"/>
      <c r="G553" s="85"/>
      <c r="H553" s="104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  <c r="AA553" s="68"/>
      <c r="AB553" s="68"/>
      <c r="AC553" s="68"/>
    </row>
    <row r="554" ht="15.75" customHeight="1">
      <c r="A554" s="102"/>
      <c r="B554" s="68"/>
      <c r="C554" s="68"/>
      <c r="D554" s="68"/>
      <c r="E554" s="68"/>
      <c r="F554" s="68"/>
      <c r="G554" s="85"/>
      <c r="H554" s="104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  <c r="AA554" s="68"/>
      <c r="AB554" s="68"/>
      <c r="AC554" s="68"/>
    </row>
    <row r="555" ht="15.75" customHeight="1">
      <c r="A555" s="102"/>
      <c r="B555" s="68"/>
      <c r="C555" s="68"/>
      <c r="D555" s="68"/>
      <c r="E555" s="68"/>
      <c r="F555" s="68"/>
      <c r="G555" s="85"/>
      <c r="H555" s="104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  <c r="AA555" s="68"/>
      <c r="AB555" s="68"/>
      <c r="AC555" s="68"/>
    </row>
    <row r="556" ht="15.75" customHeight="1">
      <c r="A556" s="102"/>
      <c r="B556" s="68"/>
      <c r="C556" s="68"/>
      <c r="D556" s="68"/>
      <c r="E556" s="68"/>
      <c r="F556" s="68"/>
      <c r="G556" s="85"/>
      <c r="H556" s="104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  <c r="AA556" s="68"/>
      <c r="AB556" s="68"/>
      <c r="AC556" s="68"/>
    </row>
    <row r="557" ht="15.75" customHeight="1">
      <c r="A557" s="102"/>
      <c r="B557" s="68"/>
      <c r="C557" s="68"/>
      <c r="D557" s="68"/>
      <c r="E557" s="68"/>
      <c r="F557" s="68"/>
      <c r="G557" s="85"/>
      <c r="H557" s="104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  <c r="AA557" s="68"/>
      <c r="AB557" s="68"/>
      <c r="AC557" s="68"/>
    </row>
    <row r="558" ht="15.75" customHeight="1">
      <c r="A558" s="102"/>
      <c r="B558" s="68"/>
      <c r="C558" s="68"/>
      <c r="D558" s="68"/>
      <c r="E558" s="68"/>
      <c r="F558" s="68"/>
      <c r="G558" s="85"/>
      <c r="H558" s="104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  <c r="AA558" s="68"/>
      <c r="AB558" s="68"/>
      <c r="AC558" s="68"/>
    </row>
    <row r="559" ht="15.75" customHeight="1">
      <c r="A559" s="102"/>
      <c r="B559" s="68"/>
      <c r="C559" s="68"/>
      <c r="D559" s="68"/>
      <c r="E559" s="68"/>
      <c r="F559" s="68"/>
      <c r="G559" s="85"/>
      <c r="H559" s="104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  <c r="AA559" s="68"/>
      <c r="AB559" s="68"/>
      <c r="AC559" s="68"/>
    </row>
    <row r="560" ht="15.75" customHeight="1">
      <c r="A560" s="102"/>
      <c r="B560" s="68"/>
      <c r="C560" s="68"/>
      <c r="D560" s="68"/>
      <c r="E560" s="68"/>
      <c r="F560" s="68"/>
      <c r="G560" s="85"/>
      <c r="H560" s="104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  <c r="AA560" s="68"/>
      <c r="AB560" s="68"/>
      <c r="AC560" s="68"/>
    </row>
    <row r="561" ht="15.75" customHeight="1">
      <c r="A561" s="102"/>
      <c r="B561" s="68"/>
      <c r="C561" s="68"/>
      <c r="D561" s="68"/>
      <c r="E561" s="68"/>
      <c r="F561" s="68"/>
      <c r="G561" s="85"/>
      <c r="H561" s="104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  <c r="AA561" s="68"/>
      <c r="AB561" s="68"/>
      <c r="AC561" s="68"/>
    </row>
    <row r="562" ht="15.75" customHeight="1">
      <c r="A562" s="102"/>
      <c r="B562" s="68"/>
      <c r="C562" s="68"/>
      <c r="D562" s="68"/>
      <c r="E562" s="68"/>
      <c r="F562" s="68"/>
      <c r="G562" s="85"/>
      <c r="H562" s="104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  <c r="AA562" s="68"/>
      <c r="AB562" s="68"/>
      <c r="AC562" s="68"/>
    </row>
    <row r="563" ht="15.75" customHeight="1">
      <c r="A563" s="102"/>
      <c r="B563" s="68"/>
      <c r="C563" s="68"/>
      <c r="D563" s="68"/>
      <c r="E563" s="68"/>
      <c r="F563" s="68"/>
      <c r="G563" s="85"/>
      <c r="H563" s="104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  <c r="AA563" s="68"/>
      <c r="AB563" s="68"/>
      <c r="AC563" s="68"/>
    </row>
    <row r="564" ht="15.75" customHeight="1">
      <c r="A564" s="102"/>
      <c r="B564" s="68"/>
      <c r="C564" s="68"/>
      <c r="D564" s="68"/>
      <c r="E564" s="68"/>
      <c r="F564" s="68"/>
      <c r="G564" s="85"/>
      <c r="H564" s="104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  <c r="AA564" s="68"/>
      <c r="AB564" s="68"/>
      <c r="AC564" s="68"/>
    </row>
    <row r="565" ht="15.75" customHeight="1">
      <c r="A565" s="102"/>
      <c r="B565" s="68"/>
      <c r="C565" s="68"/>
      <c r="D565" s="68"/>
      <c r="E565" s="68"/>
      <c r="F565" s="68"/>
      <c r="G565" s="85"/>
      <c r="H565" s="104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  <c r="AA565" s="68"/>
      <c r="AB565" s="68"/>
      <c r="AC565" s="68"/>
    </row>
    <row r="566" ht="15.75" customHeight="1">
      <c r="A566" s="102"/>
      <c r="B566" s="68"/>
      <c r="C566" s="68"/>
      <c r="D566" s="68"/>
      <c r="E566" s="68"/>
      <c r="F566" s="68"/>
      <c r="G566" s="85"/>
      <c r="H566" s="104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  <c r="AA566" s="68"/>
      <c r="AB566" s="68"/>
      <c r="AC566" s="68"/>
    </row>
    <row r="567" ht="15.75" customHeight="1">
      <c r="A567" s="102"/>
      <c r="B567" s="68"/>
      <c r="C567" s="68"/>
      <c r="D567" s="68"/>
      <c r="E567" s="68"/>
      <c r="F567" s="68"/>
      <c r="G567" s="85"/>
      <c r="H567" s="104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  <c r="AA567" s="68"/>
      <c r="AB567" s="68"/>
      <c r="AC567" s="68"/>
    </row>
    <row r="568" ht="15.75" customHeight="1">
      <c r="A568" s="102"/>
      <c r="B568" s="68"/>
      <c r="C568" s="68"/>
      <c r="D568" s="68"/>
      <c r="E568" s="68"/>
      <c r="F568" s="68"/>
      <c r="G568" s="85"/>
      <c r="H568" s="104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  <c r="AA568" s="68"/>
      <c r="AB568" s="68"/>
      <c r="AC568" s="68"/>
    </row>
    <row r="569" ht="15.75" customHeight="1">
      <c r="A569" s="102"/>
      <c r="B569" s="68"/>
      <c r="C569" s="68"/>
      <c r="D569" s="68"/>
      <c r="E569" s="68"/>
      <c r="F569" s="68"/>
      <c r="G569" s="85"/>
      <c r="H569" s="104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  <c r="AA569" s="68"/>
      <c r="AB569" s="68"/>
      <c r="AC569" s="68"/>
    </row>
    <row r="570" ht="15.75" customHeight="1">
      <c r="A570" s="102"/>
      <c r="B570" s="68"/>
      <c r="C570" s="68"/>
      <c r="D570" s="68"/>
      <c r="E570" s="68"/>
      <c r="F570" s="68"/>
      <c r="G570" s="85"/>
      <c r="H570" s="104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  <c r="AA570" s="68"/>
      <c r="AB570" s="68"/>
      <c r="AC570" s="68"/>
    </row>
    <row r="571" ht="15.75" customHeight="1">
      <c r="A571" s="102"/>
      <c r="B571" s="68"/>
      <c r="C571" s="68"/>
      <c r="D571" s="68"/>
      <c r="E571" s="68"/>
      <c r="F571" s="68"/>
      <c r="G571" s="85"/>
      <c r="H571" s="104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  <c r="AA571" s="68"/>
      <c r="AB571" s="68"/>
      <c r="AC571" s="68"/>
    </row>
    <row r="572" ht="15.75" customHeight="1">
      <c r="A572" s="102"/>
      <c r="B572" s="68"/>
      <c r="C572" s="68"/>
      <c r="D572" s="68"/>
      <c r="E572" s="68"/>
      <c r="F572" s="68"/>
      <c r="G572" s="85"/>
      <c r="H572" s="104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  <c r="AA572" s="68"/>
      <c r="AB572" s="68"/>
      <c r="AC572" s="68"/>
    </row>
    <row r="573" ht="15.75" customHeight="1">
      <c r="A573" s="102"/>
      <c r="B573" s="68"/>
      <c r="C573" s="68"/>
      <c r="D573" s="68"/>
      <c r="E573" s="68"/>
      <c r="F573" s="68"/>
      <c r="G573" s="85"/>
      <c r="H573" s="104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  <c r="AA573" s="68"/>
      <c r="AB573" s="68"/>
      <c r="AC573" s="68"/>
    </row>
    <row r="574" ht="15.75" customHeight="1">
      <c r="A574" s="102"/>
      <c r="B574" s="68"/>
      <c r="C574" s="68"/>
      <c r="D574" s="68"/>
      <c r="E574" s="68"/>
      <c r="F574" s="68"/>
      <c r="G574" s="85"/>
      <c r="H574" s="104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  <c r="AA574" s="68"/>
      <c r="AB574" s="68"/>
      <c r="AC574" s="68"/>
    </row>
    <row r="575" ht="15.75" customHeight="1">
      <c r="A575" s="102"/>
      <c r="B575" s="68"/>
      <c r="C575" s="68"/>
      <c r="D575" s="68"/>
      <c r="E575" s="68"/>
      <c r="F575" s="68"/>
      <c r="G575" s="85"/>
      <c r="H575" s="104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  <c r="AA575" s="68"/>
      <c r="AB575" s="68"/>
      <c r="AC575" s="68"/>
    </row>
    <row r="576" ht="15.75" customHeight="1">
      <c r="A576" s="102"/>
      <c r="B576" s="68"/>
      <c r="C576" s="68"/>
      <c r="D576" s="68"/>
      <c r="E576" s="68"/>
      <c r="F576" s="68"/>
      <c r="G576" s="85"/>
      <c r="H576" s="104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  <c r="AA576" s="68"/>
      <c r="AB576" s="68"/>
      <c r="AC576" s="68"/>
    </row>
    <row r="577" ht="15.75" customHeight="1">
      <c r="A577" s="102"/>
      <c r="B577" s="68"/>
      <c r="C577" s="68"/>
      <c r="D577" s="68"/>
      <c r="E577" s="68"/>
      <c r="F577" s="68"/>
      <c r="G577" s="85"/>
      <c r="H577" s="104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  <c r="AA577" s="68"/>
      <c r="AB577" s="68"/>
      <c r="AC577" s="68"/>
    </row>
    <row r="578" ht="15.75" customHeight="1">
      <c r="A578" s="102"/>
      <c r="B578" s="68"/>
      <c r="C578" s="68"/>
      <c r="D578" s="68"/>
      <c r="E578" s="68"/>
      <c r="F578" s="68"/>
      <c r="G578" s="85"/>
      <c r="H578" s="104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  <c r="AA578" s="68"/>
      <c r="AB578" s="68"/>
      <c r="AC578" s="68"/>
    </row>
    <row r="579" ht="15.75" customHeight="1">
      <c r="A579" s="102"/>
      <c r="B579" s="68"/>
      <c r="C579" s="68"/>
      <c r="D579" s="68"/>
      <c r="E579" s="68"/>
      <c r="F579" s="68"/>
      <c r="G579" s="85"/>
      <c r="H579" s="104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  <c r="AA579" s="68"/>
      <c r="AB579" s="68"/>
      <c r="AC579" s="68"/>
    </row>
    <row r="580" ht="15.75" customHeight="1">
      <c r="A580" s="102"/>
      <c r="B580" s="68"/>
      <c r="C580" s="68"/>
      <c r="D580" s="68"/>
      <c r="E580" s="68"/>
      <c r="F580" s="68"/>
      <c r="G580" s="85"/>
      <c r="H580" s="104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  <c r="AA580" s="68"/>
      <c r="AB580" s="68"/>
      <c r="AC580" s="68"/>
    </row>
    <row r="581" ht="15.75" customHeight="1">
      <c r="A581" s="102"/>
      <c r="B581" s="68"/>
      <c r="C581" s="68"/>
      <c r="D581" s="68"/>
      <c r="E581" s="68"/>
      <c r="F581" s="68"/>
      <c r="G581" s="85"/>
      <c r="H581" s="104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  <c r="AA581" s="68"/>
      <c r="AB581" s="68"/>
      <c r="AC581" s="68"/>
    </row>
    <row r="582" ht="15.75" customHeight="1">
      <c r="A582" s="102"/>
      <c r="B582" s="68"/>
      <c r="C582" s="68"/>
      <c r="D582" s="68"/>
      <c r="E582" s="68"/>
      <c r="F582" s="68"/>
      <c r="G582" s="85"/>
      <c r="H582" s="104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  <c r="AA582" s="68"/>
      <c r="AB582" s="68"/>
      <c r="AC582" s="68"/>
    </row>
    <row r="583" ht="15.75" customHeight="1">
      <c r="A583" s="102"/>
      <c r="B583" s="68"/>
      <c r="C583" s="68"/>
      <c r="D583" s="68"/>
      <c r="E583" s="68"/>
      <c r="F583" s="68"/>
      <c r="G583" s="85"/>
      <c r="H583" s="104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  <c r="AA583" s="68"/>
      <c r="AB583" s="68"/>
      <c r="AC583" s="68"/>
    </row>
    <row r="584" ht="15.75" customHeight="1">
      <c r="A584" s="102"/>
      <c r="B584" s="68"/>
      <c r="C584" s="68"/>
      <c r="D584" s="68"/>
      <c r="E584" s="68"/>
      <c r="F584" s="68"/>
      <c r="G584" s="85"/>
      <c r="H584" s="104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  <c r="AA584" s="68"/>
      <c r="AB584" s="68"/>
      <c r="AC584" s="68"/>
    </row>
    <row r="585" ht="15.75" customHeight="1">
      <c r="A585" s="102"/>
      <c r="B585" s="68"/>
      <c r="C585" s="68"/>
      <c r="D585" s="68"/>
      <c r="E585" s="68"/>
      <c r="F585" s="68"/>
      <c r="G585" s="85"/>
      <c r="H585" s="104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</row>
    <row r="586" ht="15.75" customHeight="1">
      <c r="A586" s="102"/>
      <c r="B586" s="68"/>
      <c r="C586" s="68"/>
      <c r="D586" s="68"/>
      <c r="E586" s="68"/>
      <c r="F586" s="68"/>
      <c r="G586" s="85"/>
      <c r="H586" s="104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</row>
    <row r="587" ht="15.75" customHeight="1">
      <c r="A587" s="102"/>
      <c r="B587" s="68"/>
      <c r="C587" s="68"/>
      <c r="D587" s="68"/>
      <c r="E587" s="68"/>
      <c r="F587" s="68"/>
      <c r="G587" s="85"/>
      <c r="H587" s="104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</row>
    <row r="588" ht="15.75" customHeight="1">
      <c r="A588" s="102"/>
      <c r="B588" s="68"/>
      <c r="C588" s="68"/>
      <c r="D588" s="68"/>
      <c r="E588" s="68"/>
      <c r="F588" s="68"/>
      <c r="G588" s="85"/>
      <c r="H588" s="104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</row>
    <row r="589" ht="15.75" customHeight="1">
      <c r="A589" s="102"/>
      <c r="B589" s="68"/>
      <c r="C589" s="68"/>
      <c r="D589" s="68"/>
      <c r="E589" s="68"/>
      <c r="F589" s="68"/>
      <c r="G589" s="85"/>
      <c r="H589" s="104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  <c r="AA589" s="68"/>
      <c r="AB589" s="68"/>
      <c r="AC589" s="68"/>
    </row>
    <row r="590" ht="15.75" customHeight="1">
      <c r="A590" s="102"/>
      <c r="B590" s="68"/>
      <c r="C590" s="68"/>
      <c r="D590" s="68"/>
      <c r="E590" s="68"/>
      <c r="F590" s="68"/>
      <c r="G590" s="85"/>
      <c r="H590" s="104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  <c r="AA590" s="68"/>
      <c r="AB590" s="68"/>
      <c r="AC590" s="68"/>
    </row>
    <row r="591" ht="15.75" customHeight="1">
      <c r="A591" s="102"/>
      <c r="B591" s="68"/>
      <c r="C591" s="68"/>
      <c r="D591" s="68"/>
      <c r="E591" s="68"/>
      <c r="F591" s="68"/>
      <c r="G591" s="85"/>
      <c r="H591" s="104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</row>
    <row r="592" ht="15.75" customHeight="1">
      <c r="A592" s="102"/>
      <c r="B592" s="68"/>
      <c r="C592" s="68"/>
      <c r="D592" s="68"/>
      <c r="E592" s="68"/>
      <c r="F592" s="68"/>
      <c r="G592" s="85"/>
      <c r="H592" s="104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</row>
    <row r="593" ht="15.75" customHeight="1">
      <c r="A593" s="102"/>
      <c r="B593" s="68"/>
      <c r="C593" s="68"/>
      <c r="D593" s="68"/>
      <c r="E593" s="68"/>
      <c r="F593" s="68"/>
      <c r="G593" s="85"/>
      <c r="H593" s="104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</row>
    <row r="594" ht="15.75" customHeight="1">
      <c r="A594" s="102"/>
      <c r="B594" s="68"/>
      <c r="C594" s="68"/>
      <c r="D594" s="68"/>
      <c r="E594" s="68"/>
      <c r="F594" s="68"/>
      <c r="G594" s="85"/>
      <c r="H594" s="104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  <c r="AA594" s="68"/>
      <c r="AB594" s="68"/>
      <c r="AC594" s="68"/>
    </row>
    <row r="595" ht="15.75" customHeight="1">
      <c r="A595" s="102"/>
      <c r="B595" s="68"/>
      <c r="C595" s="68"/>
      <c r="D595" s="68"/>
      <c r="E595" s="68"/>
      <c r="F595" s="68"/>
      <c r="G595" s="85"/>
      <c r="H595" s="104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  <c r="AA595" s="68"/>
      <c r="AB595" s="68"/>
      <c r="AC595" s="68"/>
    </row>
    <row r="596" ht="15.75" customHeight="1">
      <c r="A596" s="102"/>
      <c r="B596" s="68"/>
      <c r="C596" s="68"/>
      <c r="D596" s="68"/>
      <c r="E596" s="68"/>
      <c r="F596" s="68"/>
      <c r="G596" s="85"/>
      <c r="H596" s="104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</row>
    <row r="597" ht="15.75" customHeight="1">
      <c r="A597" s="102"/>
      <c r="B597" s="68"/>
      <c r="C597" s="68"/>
      <c r="D597" s="68"/>
      <c r="E597" s="68"/>
      <c r="F597" s="68"/>
      <c r="G597" s="85"/>
      <c r="H597" s="104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</row>
    <row r="598" ht="15.75" customHeight="1">
      <c r="A598" s="102"/>
      <c r="B598" s="68"/>
      <c r="C598" s="68"/>
      <c r="D598" s="68"/>
      <c r="E598" s="68"/>
      <c r="F598" s="68"/>
      <c r="G598" s="85"/>
      <c r="H598" s="104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  <c r="AA598" s="68"/>
      <c r="AB598" s="68"/>
      <c r="AC598" s="68"/>
    </row>
    <row r="599" ht="15.75" customHeight="1">
      <c r="A599" s="102"/>
      <c r="B599" s="68"/>
      <c r="C599" s="68"/>
      <c r="D599" s="68"/>
      <c r="E599" s="68"/>
      <c r="F599" s="68"/>
      <c r="G599" s="85"/>
      <c r="H599" s="104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  <c r="AA599" s="68"/>
      <c r="AB599" s="68"/>
      <c r="AC599" s="68"/>
    </row>
    <row r="600" ht="15.75" customHeight="1">
      <c r="A600" s="102"/>
      <c r="B600" s="68"/>
      <c r="C600" s="68"/>
      <c r="D600" s="68"/>
      <c r="E600" s="68"/>
      <c r="F600" s="68"/>
      <c r="G600" s="85"/>
      <c r="H600" s="104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  <c r="AA600" s="68"/>
      <c r="AB600" s="68"/>
      <c r="AC600" s="68"/>
    </row>
    <row r="601" ht="15.75" customHeight="1">
      <c r="A601" s="102"/>
      <c r="B601" s="68"/>
      <c r="C601" s="68"/>
      <c r="D601" s="68"/>
      <c r="E601" s="68"/>
      <c r="F601" s="68"/>
      <c r="G601" s="85"/>
      <c r="H601" s="104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  <c r="AA601" s="68"/>
      <c r="AB601" s="68"/>
      <c r="AC601" s="68"/>
    </row>
    <row r="602" ht="15.75" customHeight="1">
      <c r="A602" s="102"/>
      <c r="B602" s="68"/>
      <c r="C602" s="68"/>
      <c r="D602" s="68"/>
      <c r="E602" s="68"/>
      <c r="F602" s="68"/>
      <c r="G602" s="85"/>
      <c r="H602" s="104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  <c r="AA602" s="68"/>
      <c r="AB602" s="68"/>
      <c r="AC602" s="68"/>
    </row>
    <row r="603" ht="15.75" customHeight="1">
      <c r="A603" s="102"/>
      <c r="B603" s="68"/>
      <c r="C603" s="68"/>
      <c r="D603" s="68"/>
      <c r="E603" s="68"/>
      <c r="F603" s="68"/>
      <c r="G603" s="85"/>
      <c r="H603" s="104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  <c r="AA603" s="68"/>
      <c r="AB603" s="68"/>
      <c r="AC603" s="68"/>
    </row>
    <row r="604" ht="15.75" customHeight="1">
      <c r="A604" s="102"/>
      <c r="B604" s="68"/>
      <c r="C604" s="68"/>
      <c r="D604" s="68"/>
      <c r="E604" s="68"/>
      <c r="F604" s="68"/>
      <c r="G604" s="85"/>
      <c r="H604" s="104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  <c r="AA604" s="68"/>
      <c r="AB604" s="68"/>
      <c r="AC604" s="68"/>
    </row>
    <row r="605" ht="15.75" customHeight="1">
      <c r="A605" s="102"/>
      <c r="B605" s="68"/>
      <c r="C605" s="68"/>
      <c r="D605" s="68"/>
      <c r="E605" s="68"/>
      <c r="F605" s="68"/>
      <c r="G605" s="85"/>
      <c r="H605" s="104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  <c r="AA605" s="68"/>
      <c r="AB605" s="68"/>
      <c r="AC605" s="68"/>
    </row>
    <row r="606" ht="15.75" customHeight="1">
      <c r="A606" s="102"/>
      <c r="B606" s="68"/>
      <c r="C606" s="68"/>
      <c r="D606" s="68"/>
      <c r="E606" s="68"/>
      <c r="F606" s="68"/>
      <c r="G606" s="85"/>
      <c r="H606" s="104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  <c r="AA606" s="68"/>
      <c r="AB606" s="68"/>
      <c r="AC606" s="68"/>
    </row>
    <row r="607" ht="15.75" customHeight="1">
      <c r="A607" s="102"/>
      <c r="B607" s="68"/>
      <c r="C607" s="68"/>
      <c r="D607" s="68"/>
      <c r="E607" s="68"/>
      <c r="F607" s="68"/>
      <c r="G607" s="85"/>
      <c r="H607" s="104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  <c r="AA607" s="68"/>
      <c r="AB607" s="68"/>
      <c r="AC607" s="68"/>
    </row>
    <row r="608" ht="15.75" customHeight="1">
      <c r="A608" s="102"/>
      <c r="B608" s="68"/>
      <c r="C608" s="68"/>
      <c r="D608" s="68"/>
      <c r="E608" s="68"/>
      <c r="F608" s="68"/>
      <c r="G608" s="85"/>
      <c r="H608" s="104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  <c r="AA608" s="68"/>
      <c r="AB608" s="68"/>
      <c r="AC608" s="68"/>
    </row>
    <row r="609" ht="15.75" customHeight="1">
      <c r="A609" s="102"/>
      <c r="B609" s="68"/>
      <c r="C609" s="68"/>
      <c r="D609" s="68"/>
      <c r="E609" s="68"/>
      <c r="F609" s="68"/>
      <c r="G609" s="85"/>
      <c r="H609" s="104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  <c r="AA609" s="68"/>
      <c r="AB609" s="68"/>
      <c r="AC609" s="68"/>
    </row>
    <row r="610" ht="15.75" customHeight="1">
      <c r="A610" s="102"/>
      <c r="B610" s="68"/>
      <c r="C610" s="68"/>
      <c r="D610" s="68"/>
      <c r="E610" s="68"/>
      <c r="F610" s="68"/>
      <c r="G610" s="85"/>
      <c r="H610" s="104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  <c r="AA610" s="68"/>
      <c r="AB610" s="68"/>
      <c r="AC610" s="68"/>
    </row>
    <row r="611" ht="15.75" customHeight="1">
      <c r="A611" s="102"/>
      <c r="B611" s="68"/>
      <c r="C611" s="68"/>
      <c r="D611" s="68"/>
      <c r="E611" s="68"/>
      <c r="F611" s="68"/>
      <c r="G611" s="85"/>
      <c r="H611" s="104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  <c r="AA611" s="68"/>
      <c r="AB611" s="68"/>
      <c r="AC611" s="68"/>
    </row>
    <row r="612" ht="15.75" customHeight="1">
      <c r="A612" s="102"/>
      <c r="B612" s="68"/>
      <c r="C612" s="68"/>
      <c r="D612" s="68"/>
      <c r="E612" s="68"/>
      <c r="F612" s="68"/>
      <c r="G612" s="85"/>
      <c r="H612" s="104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  <c r="AA612" s="68"/>
      <c r="AB612" s="68"/>
      <c r="AC612" s="68"/>
    </row>
    <row r="613" ht="15.75" customHeight="1">
      <c r="A613" s="102"/>
      <c r="B613" s="68"/>
      <c r="C613" s="68"/>
      <c r="D613" s="68"/>
      <c r="E613" s="68"/>
      <c r="F613" s="68"/>
      <c r="G613" s="85"/>
      <c r="H613" s="104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  <c r="AA613" s="68"/>
      <c r="AB613" s="68"/>
      <c r="AC613" s="68"/>
    </row>
    <row r="614" ht="15.75" customHeight="1">
      <c r="A614" s="102"/>
      <c r="B614" s="68"/>
      <c r="C614" s="68"/>
      <c r="D614" s="68"/>
      <c r="E614" s="68"/>
      <c r="F614" s="68"/>
      <c r="G614" s="85"/>
      <c r="H614" s="104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  <c r="AA614" s="68"/>
      <c r="AB614" s="68"/>
      <c r="AC614" s="68"/>
    </row>
    <row r="615" ht="15.75" customHeight="1">
      <c r="A615" s="102"/>
      <c r="B615" s="68"/>
      <c r="C615" s="68"/>
      <c r="D615" s="68"/>
      <c r="E615" s="68"/>
      <c r="F615" s="68"/>
      <c r="G615" s="85"/>
      <c r="H615" s="104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  <c r="AA615" s="68"/>
      <c r="AB615" s="68"/>
      <c r="AC615" s="68"/>
    </row>
    <row r="616" ht="15.75" customHeight="1">
      <c r="A616" s="102"/>
      <c r="B616" s="68"/>
      <c r="C616" s="68"/>
      <c r="D616" s="68"/>
      <c r="E616" s="68"/>
      <c r="F616" s="68"/>
      <c r="G616" s="85"/>
      <c r="H616" s="104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  <c r="AA616" s="68"/>
      <c r="AB616" s="68"/>
      <c r="AC616" s="68"/>
    </row>
    <row r="617" ht="15.75" customHeight="1">
      <c r="A617" s="102"/>
      <c r="B617" s="68"/>
      <c r="C617" s="68"/>
      <c r="D617" s="68"/>
      <c r="E617" s="68"/>
      <c r="F617" s="68"/>
      <c r="G617" s="85"/>
      <c r="H617" s="104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  <c r="AA617" s="68"/>
      <c r="AB617" s="68"/>
      <c r="AC617" s="68"/>
    </row>
    <row r="618" ht="15.75" customHeight="1">
      <c r="A618" s="102"/>
      <c r="B618" s="68"/>
      <c r="C618" s="68"/>
      <c r="D618" s="68"/>
      <c r="E618" s="68"/>
      <c r="F618" s="68"/>
      <c r="G618" s="85"/>
      <c r="H618" s="104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  <c r="AA618" s="68"/>
      <c r="AB618" s="68"/>
      <c r="AC618" s="68"/>
    </row>
    <row r="619" ht="15.75" customHeight="1">
      <c r="A619" s="102"/>
      <c r="B619" s="68"/>
      <c r="C619" s="68"/>
      <c r="D619" s="68"/>
      <c r="E619" s="68"/>
      <c r="F619" s="68"/>
      <c r="G619" s="85"/>
      <c r="H619" s="104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  <c r="AA619" s="68"/>
      <c r="AB619" s="68"/>
      <c r="AC619" s="68"/>
    </row>
    <row r="620" ht="15.75" customHeight="1">
      <c r="A620" s="102"/>
      <c r="B620" s="68"/>
      <c r="C620" s="68"/>
      <c r="D620" s="68"/>
      <c r="E620" s="68"/>
      <c r="F620" s="68"/>
      <c r="G620" s="85"/>
      <c r="H620" s="104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  <c r="AA620" s="68"/>
      <c r="AB620" s="68"/>
      <c r="AC620" s="68"/>
    </row>
    <row r="621" ht="15.75" customHeight="1">
      <c r="A621" s="102"/>
      <c r="B621" s="68"/>
      <c r="C621" s="68"/>
      <c r="D621" s="68"/>
      <c r="E621" s="68"/>
      <c r="F621" s="68"/>
      <c r="G621" s="85"/>
      <c r="H621" s="104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  <c r="AA621" s="68"/>
      <c r="AB621" s="68"/>
      <c r="AC621" s="68"/>
    </row>
    <row r="622" ht="15.75" customHeight="1">
      <c r="A622" s="102"/>
      <c r="B622" s="68"/>
      <c r="C622" s="68"/>
      <c r="D622" s="68"/>
      <c r="E622" s="68"/>
      <c r="F622" s="68"/>
      <c r="G622" s="85"/>
      <c r="H622" s="104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  <c r="AA622" s="68"/>
      <c r="AB622" s="68"/>
      <c r="AC622" s="68"/>
    </row>
    <row r="623" ht="15.75" customHeight="1">
      <c r="A623" s="102"/>
      <c r="B623" s="68"/>
      <c r="C623" s="68"/>
      <c r="D623" s="68"/>
      <c r="E623" s="68"/>
      <c r="F623" s="68"/>
      <c r="G623" s="85"/>
      <c r="H623" s="104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  <c r="AA623" s="68"/>
      <c r="AB623" s="68"/>
      <c r="AC623" s="68"/>
    </row>
    <row r="624" ht="15.75" customHeight="1">
      <c r="A624" s="102"/>
      <c r="B624" s="68"/>
      <c r="C624" s="68"/>
      <c r="D624" s="68"/>
      <c r="E624" s="68"/>
      <c r="F624" s="68"/>
      <c r="G624" s="85"/>
      <c r="H624" s="104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  <c r="AA624" s="68"/>
      <c r="AB624" s="68"/>
      <c r="AC624" s="68"/>
    </row>
    <row r="625" ht="15.75" customHeight="1">
      <c r="A625" s="102"/>
      <c r="B625" s="68"/>
      <c r="C625" s="68"/>
      <c r="D625" s="68"/>
      <c r="E625" s="68"/>
      <c r="F625" s="68"/>
      <c r="G625" s="85"/>
      <c r="H625" s="104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  <c r="AA625" s="68"/>
      <c r="AB625" s="68"/>
      <c r="AC625" s="68"/>
    </row>
    <row r="626" ht="15.75" customHeight="1">
      <c r="A626" s="102"/>
      <c r="B626" s="68"/>
      <c r="C626" s="68"/>
      <c r="D626" s="68"/>
      <c r="E626" s="68"/>
      <c r="F626" s="68"/>
      <c r="G626" s="85"/>
      <c r="H626" s="104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  <c r="AA626" s="68"/>
      <c r="AB626" s="68"/>
      <c r="AC626" s="68"/>
    </row>
    <row r="627" ht="15.75" customHeight="1">
      <c r="A627" s="102"/>
      <c r="B627" s="68"/>
      <c r="C627" s="68"/>
      <c r="D627" s="68"/>
      <c r="E627" s="68"/>
      <c r="F627" s="68"/>
      <c r="G627" s="85"/>
      <c r="H627" s="104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  <c r="AA627" s="68"/>
      <c r="AB627" s="68"/>
      <c r="AC627" s="68"/>
    </row>
    <row r="628" ht="15.75" customHeight="1">
      <c r="A628" s="102"/>
      <c r="B628" s="68"/>
      <c r="C628" s="68"/>
      <c r="D628" s="68"/>
      <c r="E628" s="68"/>
      <c r="F628" s="68"/>
      <c r="G628" s="85"/>
      <c r="H628" s="104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  <c r="AA628" s="68"/>
      <c r="AB628" s="68"/>
      <c r="AC628" s="68"/>
    </row>
    <row r="629" ht="15.75" customHeight="1">
      <c r="A629" s="102"/>
      <c r="B629" s="68"/>
      <c r="C629" s="68"/>
      <c r="D629" s="68"/>
      <c r="E629" s="68"/>
      <c r="F629" s="68"/>
      <c r="G629" s="85"/>
      <c r="H629" s="104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  <c r="AA629" s="68"/>
      <c r="AB629" s="68"/>
      <c r="AC629" s="68"/>
    </row>
    <row r="630" ht="15.75" customHeight="1">
      <c r="A630" s="102"/>
      <c r="B630" s="68"/>
      <c r="C630" s="68"/>
      <c r="D630" s="68"/>
      <c r="E630" s="68"/>
      <c r="F630" s="68"/>
      <c r="G630" s="85"/>
      <c r="H630" s="104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  <c r="AA630" s="68"/>
      <c r="AB630" s="68"/>
      <c r="AC630" s="68"/>
    </row>
    <row r="631" ht="15.75" customHeight="1">
      <c r="A631" s="102"/>
      <c r="B631" s="68"/>
      <c r="C631" s="68"/>
      <c r="D631" s="68"/>
      <c r="E631" s="68"/>
      <c r="F631" s="68"/>
      <c r="G631" s="85"/>
      <c r="H631" s="104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  <c r="AA631" s="68"/>
      <c r="AB631" s="68"/>
      <c r="AC631" s="68"/>
    </row>
    <row r="632" ht="15.75" customHeight="1">
      <c r="A632" s="102"/>
      <c r="B632" s="68"/>
      <c r="C632" s="68"/>
      <c r="D632" s="68"/>
      <c r="E632" s="68"/>
      <c r="F632" s="68"/>
      <c r="G632" s="85"/>
      <c r="H632" s="104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  <c r="AA632" s="68"/>
      <c r="AB632" s="68"/>
      <c r="AC632" s="68"/>
    </row>
    <row r="633" ht="15.75" customHeight="1">
      <c r="A633" s="102"/>
      <c r="B633" s="68"/>
      <c r="C633" s="68"/>
      <c r="D633" s="68"/>
      <c r="E633" s="68"/>
      <c r="F633" s="68"/>
      <c r="G633" s="85"/>
      <c r="H633" s="104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  <c r="AA633" s="68"/>
      <c r="AB633" s="68"/>
      <c r="AC633" s="68"/>
    </row>
    <row r="634" ht="15.75" customHeight="1">
      <c r="A634" s="102"/>
      <c r="B634" s="68"/>
      <c r="C634" s="68"/>
      <c r="D634" s="68"/>
      <c r="E634" s="68"/>
      <c r="F634" s="68"/>
      <c r="G634" s="85"/>
      <c r="H634" s="104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  <c r="AA634" s="68"/>
      <c r="AB634" s="68"/>
      <c r="AC634" s="68"/>
    </row>
    <row r="635" ht="15.75" customHeight="1">
      <c r="A635" s="102"/>
      <c r="B635" s="68"/>
      <c r="C635" s="68"/>
      <c r="D635" s="68"/>
      <c r="E635" s="68"/>
      <c r="F635" s="68"/>
      <c r="G635" s="85"/>
      <c r="H635" s="104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  <c r="AA635" s="68"/>
      <c r="AB635" s="68"/>
      <c r="AC635" s="68"/>
    </row>
    <row r="636" ht="15.75" customHeight="1">
      <c r="A636" s="102"/>
      <c r="B636" s="68"/>
      <c r="C636" s="68"/>
      <c r="D636" s="68"/>
      <c r="E636" s="68"/>
      <c r="F636" s="68"/>
      <c r="G636" s="85"/>
      <c r="H636" s="104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  <c r="AA636" s="68"/>
      <c r="AB636" s="68"/>
      <c r="AC636" s="68"/>
    </row>
    <row r="637" ht="15.75" customHeight="1">
      <c r="A637" s="102"/>
      <c r="B637" s="68"/>
      <c r="C637" s="68"/>
      <c r="D637" s="68"/>
      <c r="E637" s="68"/>
      <c r="F637" s="68"/>
      <c r="G637" s="85"/>
      <c r="H637" s="104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  <c r="AA637" s="68"/>
      <c r="AB637" s="68"/>
      <c r="AC637" s="68"/>
    </row>
    <row r="638" ht="15.75" customHeight="1">
      <c r="A638" s="102"/>
      <c r="B638" s="68"/>
      <c r="C638" s="68"/>
      <c r="D638" s="68"/>
      <c r="E638" s="68"/>
      <c r="F638" s="68"/>
      <c r="G638" s="85"/>
      <c r="H638" s="104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  <c r="AA638" s="68"/>
      <c r="AB638" s="68"/>
      <c r="AC638" s="68"/>
    </row>
    <row r="639" ht="15.75" customHeight="1">
      <c r="A639" s="102"/>
      <c r="B639" s="68"/>
      <c r="C639" s="68"/>
      <c r="D639" s="68"/>
      <c r="E639" s="68"/>
      <c r="F639" s="68"/>
      <c r="G639" s="85"/>
      <c r="H639" s="104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  <c r="AA639" s="68"/>
      <c r="AB639" s="68"/>
      <c r="AC639" s="68"/>
    </row>
    <row r="640" ht="15.75" customHeight="1">
      <c r="A640" s="102"/>
      <c r="B640" s="68"/>
      <c r="C640" s="68"/>
      <c r="D640" s="68"/>
      <c r="E640" s="68"/>
      <c r="F640" s="68"/>
      <c r="G640" s="85"/>
      <c r="H640" s="104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  <c r="AA640" s="68"/>
      <c r="AB640" s="68"/>
      <c r="AC640" s="68"/>
    </row>
    <row r="641" ht="15.75" customHeight="1">
      <c r="A641" s="102"/>
      <c r="B641" s="68"/>
      <c r="C641" s="68"/>
      <c r="D641" s="68"/>
      <c r="E641" s="68"/>
      <c r="F641" s="68"/>
      <c r="G641" s="85"/>
      <c r="H641" s="104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  <c r="AA641" s="68"/>
      <c r="AB641" s="68"/>
      <c r="AC641" s="68"/>
    </row>
    <row r="642" ht="15.75" customHeight="1">
      <c r="A642" s="102"/>
      <c r="B642" s="68"/>
      <c r="C642" s="68"/>
      <c r="D642" s="68"/>
      <c r="E642" s="68"/>
      <c r="F642" s="68"/>
      <c r="G642" s="85"/>
      <c r="H642" s="104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  <c r="AA642" s="68"/>
      <c r="AB642" s="68"/>
      <c r="AC642" s="68"/>
    </row>
    <row r="643" ht="15.75" customHeight="1">
      <c r="A643" s="102"/>
      <c r="B643" s="68"/>
      <c r="C643" s="68"/>
      <c r="D643" s="68"/>
      <c r="E643" s="68"/>
      <c r="F643" s="68"/>
      <c r="G643" s="85"/>
      <c r="H643" s="104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  <c r="AA643" s="68"/>
      <c r="AB643" s="68"/>
      <c r="AC643" s="68"/>
    </row>
    <row r="644" ht="15.75" customHeight="1">
      <c r="A644" s="102"/>
      <c r="B644" s="68"/>
      <c r="C644" s="68"/>
      <c r="D644" s="68"/>
      <c r="E644" s="68"/>
      <c r="F644" s="68"/>
      <c r="G644" s="85"/>
      <c r="H644" s="104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  <c r="AA644" s="68"/>
      <c r="AB644" s="68"/>
      <c r="AC644" s="68"/>
    </row>
    <row r="645" ht="15.75" customHeight="1">
      <c r="A645" s="102"/>
      <c r="B645" s="68"/>
      <c r="C645" s="68"/>
      <c r="D645" s="68"/>
      <c r="E645" s="68"/>
      <c r="F645" s="68"/>
      <c r="G645" s="85"/>
      <c r="H645" s="104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  <c r="AA645" s="68"/>
      <c r="AB645" s="68"/>
      <c r="AC645" s="68"/>
    </row>
    <row r="646" ht="15.75" customHeight="1">
      <c r="A646" s="102"/>
      <c r="B646" s="68"/>
      <c r="C646" s="68"/>
      <c r="D646" s="68"/>
      <c r="E646" s="68"/>
      <c r="F646" s="68"/>
      <c r="G646" s="85"/>
      <c r="H646" s="104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  <c r="AA646" s="68"/>
      <c r="AB646" s="68"/>
      <c r="AC646" s="68"/>
    </row>
    <row r="647" ht="15.75" customHeight="1">
      <c r="A647" s="102"/>
      <c r="B647" s="68"/>
      <c r="C647" s="68"/>
      <c r="D647" s="68"/>
      <c r="E647" s="68"/>
      <c r="F647" s="68"/>
      <c r="G647" s="85"/>
      <c r="H647" s="104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  <c r="AA647" s="68"/>
      <c r="AB647" s="68"/>
      <c r="AC647" s="68"/>
    </row>
    <row r="648" ht="15.75" customHeight="1">
      <c r="A648" s="102"/>
      <c r="B648" s="68"/>
      <c r="C648" s="68"/>
      <c r="D648" s="68"/>
      <c r="E648" s="68"/>
      <c r="F648" s="68"/>
      <c r="G648" s="85"/>
      <c r="H648" s="104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  <c r="AA648" s="68"/>
      <c r="AB648" s="68"/>
      <c r="AC648" s="68"/>
    </row>
    <row r="649" ht="15.75" customHeight="1">
      <c r="A649" s="102"/>
      <c r="B649" s="68"/>
      <c r="C649" s="68"/>
      <c r="D649" s="68"/>
      <c r="E649" s="68"/>
      <c r="F649" s="68"/>
      <c r="G649" s="85"/>
      <c r="H649" s="104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  <c r="AA649" s="68"/>
      <c r="AB649" s="68"/>
      <c r="AC649" s="68"/>
    </row>
    <row r="650" ht="15.75" customHeight="1">
      <c r="A650" s="102"/>
      <c r="B650" s="68"/>
      <c r="C650" s="68"/>
      <c r="D650" s="68"/>
      <c r="E650" s="68"/>
      <c r="F650" s="68"/>
      <c r="G650" s="85"/>
      <c r="H650" s="104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  <c r="AA650" s="68"/>
      <c r="AB650" s="68"/>
      <c r="AC650" s="68"/>
    </row>
    <row r="651" ht="15.75" customHeight="1">
      <c r="A651" s="102"/>
      <c r="B651" s="68"/>
      <c r="C651" s="68"/>
      <c r="D651" s="68"/>
      <c r="E651" s="68"/>
      <c r="F651" s="68"/>
      <c r="G651" s="85"/>
      <c r="H651" s="104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  <c r="AA651" s="68"/>
      <c r="AB651" s="68"/>
      <c r="AC651" s="68"/>
    </row>
    <row r="652" ht="15.75" customHeight="1">
      <c r="A652" s="102"/>
      <c r="B652" s="68"/>
      <c r="C652" s="68"/>
      <c r="D652" s="68"/>
      <c r="E652" s="68"/>
      <c r="F652" s="68"/>
      <c r="G652" s="85"/>
      <c r="H652" s="104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  <c r="AA652" s="68"/>
      <c r="AB652" s="68"/>
      <c r="AC652" s="68"/>
    </row>
    <row r="653" ht="15.75" customHeight="1">
      <c r="A653" s="102"/>
      <c r="B653" s="68"/>
      <c r="C653" s="68"/>
      <c r="D653" s="68"/>
      <c r="E653" s="68"/>
      <c r="F653" s="68"/>
      <c r="G653" s="85"/>
      <c r="H653" s="104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  <c r="AA653" s="68"/>
      <c r="AB653" s="68"/>
      <c r="AC653" s="68"/>
    </row>
    <row r="654" ht="15.75" customHeight="1">
      <c r="A654" s="102"/>
      <c r="B654" s="68"/>
      <c r="C654" s="68"/>
      <c r="D654" s="68"/>
      <c r="E654" s="68"/>
      <c r="F654" s="68"/>
      <c r="G654" s="85"/>
      <c r="H654" s="104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  <c r="AA654" s="68"/>
      <c r="AB654" s="68"/>
      <c r="AC654" s="68"/>
    </row>
    <row r="655" ht="15.75" customHeight="1">
      <c r="A655" s="102"/>
      <c r="B655" s="68"/>
      <c r="C655" s="68"/>
      <c r="D655" s="68"/>
      <c r="E655" s="68"/>
      <c r="F655" s="68"/>
      <c r="G655" s="85"/>
      <c r="H655" s="104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  <c r="AA655" s="68"/>
      <c r="AB655" s="68"/>
      <c r="AC655" s="68"/>
    </row>
    <row r="656" ht="15.75" customHeight="1">
      <c r="A656" s="102"/>
      <c r="B656" s="68"/>
      <c r="C656" s="68"/>
      <c r="D656" s="68"/>
      <c r="E656" s="68"/>
      <c r="F656" s="68"/>
      <c r="G656" s="85"/>
      <c r="H656" s="104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  <c r="AA656" s="68"/>
      <c r="AB656" s="68"/>
      <c r="AC656" s="68"/>
    </row>
    <row r="657" ht="15.75" customHeight="1">
      <c r="A657" s="102"/>
      <c r="B657" s="68"/>
      <c r="C657" s="68"/>
      <c r="D657" s="68"/>
      <c r="E657" s="68"/>
      <c r="F657" s="68"/>
      <c r="G657" s="85"/>
      <c r="H657" s="104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  <c r="AA657" s="68"/>
      <c r="AB657" s="68"/>
      <c r="AC657" s="68"/>
    </row>
    <row r="658" ht="15.75" customHeight="1">
      <c r="A658" s="102"/>
      <c r="B658" s="68"/>
      <c r="C658" s="68"/>
      <c r="D658" s="68"/>
      <c r="E658" s="68"/>
      <c r="F658" s="68"/>
      <c r="G658" s="85"/>
      <c r="H658" s="104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  <c r="AA658" s="68"/>
      <c r="AB658" s="68"/>
      <c r="AC658" s="68"/>
    </row>
    <row r="659" ht="15.75" customHeight="1">
      <c r="A659" s="102"/>
      <c r="B659" s="68"/>
      <c r="C659" s="68"/>
      <c r="D659" s="68"/>
      <c r="E659" s="68"/>
      <c r="F659" s="68"/>
      <c r="G659" s="85"/>
      <c r="H659" s="104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  <c r="AA659" s="68"/>
      <c r="AB659" s="68"/>
      <c r="AC659" s="68"/>
    </row>
    <row r="660" ht="15.75" customHeight="1">
      <c r="A660" s="102"/>
      <c r="B660" s="68"/>
      <c r="C660" s="68"/>
      <c r="D660" s="68"/>
      <c r="E660" s="68"/>
      <c r="F660" s="68"/>
      <c r="G660" s="85"/>
      <c r="H660" s="104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  <c r="AA660" s="68"/>
      <c r="AB660" s="68"/>
      <c r="AC660" s="68"/>
    </row>
    <row r="661" ht="15.75" customHeight="1">
      <c r="A661" s="102"/>
      <c r="B661" s="68"/>
      <c r="C661" s="68"/>
      <c r="D661" s="68"/>
      <c r="E661" s="68"/>
      <c r="F661" s="68"/>
      <c r="G661" s="85"/>
      <c r="H661" s="104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  <c r="AA661" s="68"/>
      <c r="AB661" s="68"/>
      <c r="AC661" s="68"/>
    </row>
    <row r="662" ht="15.75" customHeight="1">
      <c r="A662" s="102"/>
      <c r="B662" s="68"/>
      <c r="C662" s="68"/>
      <c r="D662" s="68"/>
      <c r="E662" s="68"/>
      <c r="F662" s="68"/>
      <c r="G662" s="85"/>
      <c r="H662" s="104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  <c r="AA662" s="68"/>
      <c r="AB662" s="68"/>
      <c r="AC662" s="68"/>
    </row>
    <row r="663" ht="15.75" customHeight="1">
      <c r="A663" s="102"/>
      <c r="B663" s="68"/>
      <c r="C663" s="68"/>
      <c r="D663" s="68"/>
      <c r="E663" s="68"/>
      <c r="F663" s="68"/>
      <c r="G663" s="85"/>
      <c r="H663" s="104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  <c r="AA663" s="68"/>
      <c r="AB663" s="68"/>
      <c r="AC663" s="68"/>
    </row>
    <row r="664" ht="15.75" customHeight="1">
      <c r="A664" s="102"/>
      <c r="B664" s="68"/>
      <c r="C664" s="68"/>
      <c r="D664" s="68"/>
      <c r="E664" s="68"/>
      <c r="F664" s="68"/>
      <c r="G664" s="85"/>
      <c r="H664" s="104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  <c r="AA664" s="68"/>
      <c r="AB664" s="68"/>
      <c r="AC664" s="68"/>
    </row>
    <row r="665" ht="15.75" customHeight="1">
      <c r="A665" s="102"/>
      <c r="B665" s="68"/>
      <c r="C665" s="68"/>
      <c r="D665" s="68"/>
      <c r="E665" s="68"/>
      <c r="F665" s="68"/>
      <c r="G665" s="85"/>
      <c r="H665" s="104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  <c r="AA665" s="68"/>
      <c r="AB665" s="68"/>
      <c r="AC665" s="68"/>
    </row>
    <row r="666" ht="15.75" customHeight="1">
      <c r="A666" s="102"/>
      <c r="B666" s="68"/>
      <c r="C666" s="68"/>
      <c r="D666" s="68"/>
      <c r="E666" s="68"/>
      <c r="F666" s="68"/>
      <c r="G666" s="85"/>
      <c r="H666" s="104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  <c r="AA666" s="68"/>
      <c r="AB666" s="68"/>
      <c r="AC666" s="68"/>
    </row>
    <row r="667" ht="15.75" customHeight="1">
      <c r="A667" s="102"/>
      <c r="B667" s="68"/>
      <c r="C667" s="68"/>
      <c r="D667" s="68"/>
      <c r="E667" s="68"/>
      <c r="F667" s="68"/>
      <c r="G667" s="85"/>
      <c r="H667" s="104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  <c r="AA667" s="68"/>
      <c r="AB667" s="68"/>
      <c r="AC667" s="68"/>
    </row>
    <row r="668" ht="15.75" customHeight="1">
      <c r="A668" s="102"/>
      <c r="B668" s="68"/>
      <c r="C668" s="68"/>
      <c r="D668" s="68"/>
      <c r="E668" s="68"/>
      <c r="F668" s="68"/>
      <c r="G668" s="85"/>
      <c r="H668" s="104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  <c r="AA668" s="68"/>
      <c r="AB668" s="68"/>
      <c r="AC668" s="68"/>
    </row>
    <row r="669" ht="15.75" customHeight="1">
      <c r="A669" s="102"/>
      <c r="B669" s="68"/>
      <c r="C669" s="68"/>
      <c r="D669" s="68"/>
      <c r="E669" s="68"/>
      <c r="F669" s="68"/>
      <c r="G669" s="85"/>
      <c r="H669" s="104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  <c r="AA669" s="68"/>
      <c r="AB669" s="68"/>
      <c r="AC669" s="68"/>
    </row>
    <row r="670" ht="15.75" customHeight="1">
      <c r="A670" s="102"/>
      <c r="B670" s="68"/>
      <c r="C670" s="68"/>
      <c r="D670" s="68"/>
      <c r="E670" s="68"/>
      <c r="F670" s="68"/>
      <c r="G670" s="85"/>
      <c r="H670" s="104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  <c r="AA670" s="68"/>
      <c r="AB670" s="68"/>
      <c r="AC670" s="68"/>
    </row>
    <row r="671" ht="15.75" customHeight="1">
      <c r="A671" s="102"/>
      <c r="B671" s="68"/>
      <c r="C671" s="68"/>
      <c r="D671" s="68"/>
      <c r="E671" s="68"/>
      <c r="F671" s="68"/>
      <c r="G671" s="85"/>
      <c r="H671" s="104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  <c r="AA671" s="68"/>
      <c r="AB671" s="68"/>
      <c r="AC671" s="68"/>
    </row>
    <row r="672" ht="15.75" customHeight="1">
      <c r="A672" s="102"/>
      <c r="B672" s="68"/>
      <c r="C672" s="68"/>
      <c r="D672" s="68"/>
      <c r="E672" s="68"/>
      <c r="F672" s="68"/>
      <c r="G672" s="85"/>
      <c r="H672" s="104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  <c r="AA672" s="68"/>
      <c r="AB672" s="68"/>
      <c r="AC672" s="68"/>
    </row>
    <row r="673" ht="15.75" customHeight="1">
      <c r="A673" s="102"/>
      <c r="B673" s="68"/>
      <c r="C673" s="68"/>
      <c r="D673" s="68"/>
      <c r="E673" s="68"/>
      <c r="F673" s="68"/>
      <c r="G673" s="85"/>
      <c r="H673" s="104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  <c r="AA673" s="68"/>
      <c r="AB673" s="68"/>
      <c r="AC673" s="68"/>
    </row>
    <row r="674" ht="15.75" customHeight="1">
      <c r="A674" s="102"/>
      <c r="B674" s="68"/>
      <c r="C674" s="68"/>
      <c r="D674" s="68"/>
      <c r="E674" s="68"/>
      <c r="F674" s="68"/>
      <c r="G674" s="85"/>
      <c r="H674" s="104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  <c r="AA674" s="68"/>
      <c r="AB674" s="68"/>
      <c r="AC674" s="68"/>
    </row>
    <row r="675" ht="15.75" customHeight="1">
      <c r="A675" s="102"/>
      <c r="B675" s="68"/>
      <c r="C675" s="68"/>
      <c r="D675" s="68"/>
      <c r="E675" s="68"/>
      <c r="F675" s="68"/>
      <c r="G675" s="85"/>
      <c r="H675" s="104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  <c r="AA675" s="68"/>
      <c r="AB675" s="68"/>
      <c r="AC675" s="68"/>
    </row>
    <row r="676" ht="15.75" customHeight="1">
      <c r="A676" s="102"/>
      <c r="B676" s="68"/>
      <c r="C676" s="68"/>
      <c r="D676" s="68"/>
      <c r="E676" s="68"/>
      <c r="F676" s="68"/>
      <c r="G676" s="85"/>
      <c r="H676" s="104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  <c r="AA676" s="68"/>
      <c r="AB676" s="68"/>
      <c r="AC676" s="68"/>
    </row>
    <row r="677" ht="15.75" customHeight="1">
      <c r="A677" s="102"/>
      <c r="B677" s="68"/>
      <c r="C677" s="68"/>
      <c r="D677" s="68"/>
      <c r="E677" s="68"/>
      <c r="F677" s="68"/>
      <c r="G677" s="85"/>
      <c r="H677" s="104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  <c r="AA677" s="68"/>
      <c r="AB677" s="68"/>
      <c r="AC677" s="68"/>
    </row>
    <row r="678" ht="15.75" customHeight="1">
      <c r="A678" s="102"/>
      <c r="B678" s="68"/>
      <c r="C678" s="68"/>
      <c r="D678" s="68"/>
      <c r="E678" s="68"/>
      <c r="F678" s="68"/>
      <c r="G678" s="85"/>
      <c r="H678" s="104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  <c r="AA678" s="68"/>
      <c r="AB678" s="68"/>
      <c r="AC678" s="68"/>
    </row>
    <row r="679" ht="15.75" customHeight="1">
      <c r="A679" s="102"/>
      <c r="B679" s="68"/>
      <c r="C679" s="68"/>
      <c r="D679" s="68"/>
      <c r="E679" s="68"/>
      <c r="F679" s="68"/>
      <c r="G679" s="85"/>
      <c r="H679" s="104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  <c r="AA679" s="68"/>
      <c r="AB679" s="68"/>
      <c r="AC679" s="68"/>
    </row>
    <row r="680" ht="15.75" customHeight="1">
      <c r="A680" s="102"/>
      <c r="B680" s="68"/>
      <c r="C680" s="68"/>
      <c r="D680" s="68"/>
      <c r="E680" s="68"/>
      <c r="F680" s="68"/>
      <c r="G680" s="85"/>
      <c r="H680" s="104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  <c r="AA680" s="68"/>
      <c r="AB680" s="68"/>
      <c r="AC680" s="68"/>
    </row>
    <row r="681" ht="15.75" customHeight="1">
      <c r="A681" s="102"/>
      <c r="B681" s="68"/>
      <c r="C681" s="68"/>
      <c r="D681" s="68"/>
      <c r="E681" s="68"/>
      <c r="F681" s="68"/>
      <c r="G681" s="85"/>
      <c r="H681" s="104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  <c r="AA681" s="68"/>
      <c r="AB681" s="68"/>
      <c r="AC681" s="68"/>
    </row>
    <row r="682" ht="15.75" customHeight="1">
      <c r="A682" s="102"/>
      <c r="B682" s="68"/>
      <c r="C682" s="68"/>
      <c r="D682" s="68"/>
      <c r="E682" s="68"/>
      <c r="F682" s="68"/>
      <c r="G682" s="85"/>
      <c r="H682" s="104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  <c r="AA682" s="68"/>
      <c r="AB682" s="68"/>
      <c r="AC682" s="68"/>
    </row>
    <row r="683" ht="15.75" customHeight="1">
      <c r="A683" s="102"/>
      <c r="B683" s="68"/>
      <c r="C683" s="68"/>
      <c r="D683" s="68"/>
      <c r="E683" s="68"/>
      <c r="F683" s="68"/>
      <c r="G683" s="85"/>
      <c r="H683" s="104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  <c r="AA683" s="68"/>
      <c r="AB683" s="68"/>
      <c r="AC683" s="68"/>
    </row>
    <row r="684" ht="15.75" customHeight="1">
      <c r="A684" s="102"/>
      <c r="B684" s="68"/>
      <c r="C684" s="68"/>
      <c r="D684" s="68"/>
      <c r="E684" s="68"/>
      <c r="F684" s="68"/>
      <c r="G684" s="85"/>
      <c r="H684" s="104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  <c r="AA684" s="68"/>
      <c r="AB684" s="68"/>
      <c r="AC684" s="68"/>
    </row>
    <row r="685" ht="15.75" customHeight="1">
      <c r="A685" s="102"/>
      <c r="B685" s="68"/>
      <c r="C685" s="68"/>
      <c r="D685" s="68"/>
      <c r="E685" s="68"/>
      <c r="F685" s="68"/>
      <c r="G685" s="85"/>
      <c r="H685" s="104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  <c r="AA685" s="68"/>
      <c r="AB685" s="68"/>
      <c r="AC685" s="68"/>
    </row>
    <row r="686" ht="15.75" customHeight="1">
      <c r="A686" s="102"/>
      <c r="B686" s="68"/>
      <c r="C686" s="68"/>
      <c r="D686" s="68"/>
      <c r="E686" s="68"/>
      <c r="F686" s="68"/>
      <c r="G686" s="85"/>
      <c r="H686" s="104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  <c r="AA686" s="68"/>
      <c r="AB686" s="68"/>
      <c r="AC686" s="68"/>
    </row>
    <row r="687" ht="15.75" customHeight="1">
      <c r="A687" s="102"/>
      <c r="B687" s="68"/>
      <c r="C687" s="68"/>
      <c r="D687" s="68"/>
      <c r="E687" s="68"/>
      <c r="F687" s="68"/>
      <c r="G687" s="85"/>
      <c r="H687" s="104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  <c r="AA687" s="68"/>
      <c r="AB687" s="68"/>
      <c r="AC687" s="68"/>
    </row>
    <row r="688" ht="15.75" customHeight="1">
      <c r="A688" s="102"/>
      <c r="B688" s="68"/>
      <c r="C688" s="68"/>
      <c r="D688" s="68"/>
      <c r="E688" s="68"/>
      <c r="F688" s="68"/>
      <c r="G688" s="85"/>
      <c r="H688" s="104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  <c r="AA688" s="68"/>
      <c r="AB688" s="68"/>
      <c r="AC688" s="68"/>
    </row>
    <row r="689" ht="15.75" customHeight="1">
      <c r="A689" s="102"/>
      <c r="B689" s="68"/>
      <c r="C689" s="68"/>
      <c r="D689" s="68"/>
      <c r="E689" s="68"/>
      <c r="F689" s="68"/>
      <c r="G689" s="85"/>
      <c r="H689" s="104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  <c r="AA689" s="68"/>
      <c r="AB689" s="68"/>
      <c r="AC689" s="68"/>
    </row>
    <row r="690" ht="15.75" customHeight="1">
      <c r="A690" s="102"/>
      <c r="B690" s="68"/>
      <c r="C690" s="68"/>
      <c r="D690" s="68"/>
      <c r="E690" s="68"/>
      <c r="F690" s="68"/>
      <c r="G690" s="85"/>
      <c r="H690" s="104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  <c r="AA690" s="68"/>
      <c r="AB690" s="68"/>
      <c r="AC690" s="68"/>
    </row>
    <row r="691" ht="15.75" customHeight="1">
      <c r="A691" s="102"/>
      <c r="B691" s="68"/>
      <c r="C691" s="68"/>
      <c r="D691" s="68"/>
      <c r="E691" s="68"/>
      <c r="F691" s="68"/>
      <c r="G691" s="85"/>
      <c r="H691" s="104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  <c r="AA691" s="68"/>
      <c r="AB691" s="68"/>
      <c r="AC691" s="68"/>
    </row>
    <row r="692" ht="15.75" customHeight="1">
      <c r="A692" s="102"/>
      <c r="B692" s="68"/>
      <c r="C692" s="68"/>
      <c r="D692" s="68"/>
      <c r="E692" s="68"/>
      <c r="F692" s="68"/>
      <c r="G692" s="85"/>
      <c r="H692" s="104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  <c r="AA692" s="68"/>
      <c r="AB692" s="68"/>
      <c r="AC692" s="68"/>
    </row>
    <row r="693" ht="15.75" customHeight="1">
      <c r="A693" s="102"/>
      <c r="B693" s="68"/>
      <c r="C693" s="68"/>
      <c r="D693" s="68"/>
      <c r="E693" s="68"/>
      <c r="F693" s="68"/>
      <c r="G693" s="85"/>
      <c r="H693" s="104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  <c r="AA693" s="68"/>
      <c r="AB693" s="68"/>
      <c r="AC693" s="68"/>
    </row>
    <row r="694" ht="15.75" customHeight="1">
      <c r="A694" s="102"/>
      <c r="B694" s="68"/>
      <c r="C694" s="68"/>
      <c r="D694" s="68"/>
      <c r="E694" s="68"/>
      <c r="F694" s="68"/>
      <c r="G694" s="85"/>
      <c r="H694" s="104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  <c r="AA694" s="68"/>
      <c r="AB694" s="68"/>
      <c r="AC694" s="68"/>
    </row>
    <row r="695" ht="15.75" customHeight="1">
      <c r="A695" s="102"/>
      <c r="B695" s="68"/>
      <c r="C695" s="68"/>
      <c r="D695" s="68"/>
      <c r="E695" s="68"/>
      <c r="F695" s="68"/>
      <c r="G695" s="85"/>
      <c r="H695" s="104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  <c r="AA695" s="68"/>
      <c r="AB695" s="68"/>
      <c r="AC695" s="68"/>
    </row>
    <row r="696" ht="15.75" customHeight="1">
      <c r="A696" s="102"/>
      <c r="B696" s="68"/>
      <c r="C696" s="68"/>
      <c r="D696" s="68"/>
      <c r="E696" s="68"/>
      <c r="F696" s="68"/>
      <c r="G696" s="85"/>
      <c r="H696" s="104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  <c r="AA696" s="68"/>
      <c r="AB696" s="68"/>
      <c r="AC696" s="68"/>
    </row>
    <row r="697" ht="15.75" customHeight="1">
      <c r="A697" s="102"/>
      <c r="B697" s="68"/>
      <c r="C697" s="68"/>
      <c r="D697" s="68"/>
      <c r="E697" s="68"/>
      <c r="F697" s="68"/>
      <c r="G697" s="85"/>
      <c r="H697" s="104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  <c r="AA697" s="68"/>
      <c r="AB697" s="68"/>
      <c r="AC697" s="68"/>
    </row>
    <row r="698" ht="15.75" customHeight="1">
      <c r="A698" s="102"/>
      <c r="B698" s="68"/>
      <c r="C698" s="68"/>
      <c r="D698" s="68"/>
      <c r="E698" s="68"/>
      <c r="F698" s="68"/>
      <c r="G698" s="85"/>
      <c r="H698" s="104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  <c r="AA698" s="68"/>
      <c r="AB698" s="68"/>
      <c r="AC698" s="68"/>
    </row>
    <row r="699" ht="15.75" customHeight="1">
      <c r="A699" s="102"/>
      <c r="B699" s="68"/>
      <c r="C699" s="68"/>
      <c r="D699" s="68"/>
      <c r="E699" s="68"/>
      <c r="F699" s="68"/>
      <c r="G699" s="85"/>
      <c r="H699" s="104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  <c r="AA699" s="68"/>
      <c r="AB699" s="68"/>
      <c r="AC699" s="68"/>
    </row>
    <row r="700" ht="15.75" customHeight="1">
      <c r="A700" s="102"/>
      <c r="B700" s="68"/>
      <c r="C700" s="68"/>
      <c r="D700" s="68"/>
      <c r="E700" s="68"/>
      <c r="F700" s="68"/>
      <c r="G700" s="85"/>
      <c r="H700" s="104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  <c r="AA700" s="68"/>
      <c r="AB700" s="68"/>
      <c r="AC700" s="68"/>
    </row>
    <row r="701" ht="15.75" customHeight="1">
      <c r="A701" s="102"/>
      <c r="B701" s="68"/>
      <c r="C701" s="68"/>
      <c r="D701" s="68"/>
      <c r="E701" s="68"/>
      <c r="F701" s="68"/>
      <c r="G701" s="85"/>
      <c r="H701" s="104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  <c r="AA701" s="68"/>
      <c r="AB701" s="68"/>
      <c r="AC701" s="68"/>
    </row>
    <row r="702" ht="15.75" customHeight="1">
      <c r="A702" s="102"/>
      <c r="B702" s="68"/>
      <c r="C702" s="68"/>
      <c r="D702" s="68"/>
      <c r="E702" s="68"/>
      <c r="F702" s="68"/>
      <c r="G702" s="85"/>
      <c r="H702" s="104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  <c r="AA702" s="68"/>
      <c r="AB702" s="68"/>
      <c r="AC702" s="68"/>
    </row>
    <row r="703" ht="15.75" customHeight="1">
      <c r="A703" s="102"/>
      <c r="B703" s="68"/>
      <c r="C703" s="68"/>
      <c r="D703" s="68"/>
      <c r="E703" s="68"/>
      <c r="F703" s="68"/>
      <c r="G703" s="85"/>
      <c r="H703" s="104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  <c r="AA703" s="68"/>
      <c r="AB703" s="68"/>
      <c r="AC703" s="68"/>
    </row>
    <row r="704" ht="15.75" customHeight="1">
      <c r="A704" s="102"/>
      <c r="B704" s="68"/>
      <c r="C704" s="68"/>
      <c r="D704" s="68"/>
      <c r="E704" s="68"/>
      <c r="F704" s="68"/>
      <c r="G704" s="85"/>
      <c r="H704" s="104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  <c r="AA704" s="68"/>
      <c r="AB704" s="68"/>
      <c r="AC704" s="68"/>
    </row>
    <row r="705" ht="15.75" customHeight="1">
      <c r="A705" s="102"/>
      <c r="B705" s="68"/>
      <c r="C705" s="68"/>
      <c r="D705" s="68"/>
      <c r="E705" s="68"/>
      <c r="F705" s="68"/>
      <c r="G705" s="85"/>
      <c r="H705" s="104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  <c r="AA705" s="68"/>
      <c r="AB705" s="68"/>
      <c r="AC705" s="68"/>
    </row>
    <row r="706" ht="15.75" customHeight="1">
      <c r="A706" s="102"/>
      <c r="B706" s="68"/>
      <c r="C706" s="68"/>
      <c r="D706" s="68"/>
      <c r="E706" s="68"/>
      <c r="F706" s="68"/>
      <c r="G706" s="85"/>
      <c r="H706" s="104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  <c r="AA706" s="68"/>
      <c r="AB706" s="68"/>
      <c r="AC706" s="68"/>
    </row>
    <row r="707" ht="15.75" customHeight="1">
      <c r="A707" s="102"/>
      <c r="B707" s="68"/>
      <c r="C707" s="68"/>
      <c r="D707" s="68"/>
      <c r="E707" s="68"/>
      <c r="F707" s="68"/>
      <c r="G707" s="85"/>
      <c r="H707" s="104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  <c r="AA707" s="68"/>
      <c r="AB707" s="68"/>
      <c r="AC707" s="68"/>
    </row>
    <row r="708" ht="15.75" customHeight="1">
      <c r="A708" s="102"/>
      <c r="B708" s="68"/>
      <c r="C708" s="68"/>
      <c r="D708" s="68"/>
      <c r="E708" s="68"/>
      <c r="F708" s="68"/>
      <c r="G708" s="85"/>
      <c r="H708" s="104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  <c r="AA708" s="68"/>
      <c r="AB708" s="68"/>
      <c r="AC708" s="68"/>
    </row>
    <row r="709" ht="15.75" customHeight="1">
      <c r="A709" s="102"/>
      <c r="B709" s="68"/>
      <c r="C709" s="68"/>
      <c r="D709" s="68"/>
      <c r="E709" s="68"/>
      <c r="F709" s="68"/>
      <c r="G709" s="85"/>
      <c r="H709" s="104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  <c r="AA709" s="68"/>
      <c r="AB709" s="68"/>
      <c r="AC709" s="68"/>
    </row>
    <row r="710" ht="15.75" customHeight="1">
      <c r="A710" s="102"/>
      <c r="B710" s="68"/>
      <c r="C710" s="68"/>
      <c r="D710" s="68"/>
      <c r="E710" s="68"/>
      <c r="F710" s="68"/>
      <c r="G710" s="85"/>
      <c r="H710" s="104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  <c r="AA710" s="68"/>
      <c r="AB710" s="68"/>
      <c r="AC710" s="68"/>
    </row>
    <row r="711" ht="15.75" customHeight="1">
      <c r="A711" s="102"/>
      <c r="B711" s="68"/>
      <c r="C711" s="68"/>
      <c r="D711" s="68"/>
      <c r="E711" s="68"/>
      <c r="F711" s="68"/>
      <c r="G711" s="85"/>
      <c r="H711" s="104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  <c r="AA711" s="68"/>
      <c r="AB711" s="68"/>
      <c r="AC711" s="68"/>
    </row>
    <row r="712" ht="15.75" customHeight="1">
      <c r="A712" s="102"/>
      <c r="B712" s="68"/>
      <c r="C712" s="68"/>
      <c r="D712" s="68"/>
      <c r="E712" s="68"/>
      <c r="F712" s="68"/>
      <c r="G712" s="85"/>
      <c r="H712" s="104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  <c r="AA712" s="68"/>
      <c r="AB712" s="68"/>
      <c r="AC712" s="68"/>
    </row>
    <row r="713" ht="15.75" customHeight="1">
      <c r="A713" s="102"/>
      <c r="B713" s="68"/>
      <c r="C713" s="68"/>
      <c r="D713" s="68"/>
      <c r="E713" s="68"/>
      <c r="F713" s="68"/>
      <c r="G713" s="85"/>
      <c r="H713" s="104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  <c r="AA713" s="68"/>
      <c r="AB713" s="68"/>
      <c r="AC713" s="68"/>
    </row>
    <row r="714" ht="15.75" customHeight="1">
      <c r="A714" s="102"/>
      <c r="B714" s="68"/>
      <c r="C714" s="68"/>
      <c r="D714" s="68"/>
      <c r="E714" s="68"/>
      <c r="F714" s="68"/>
      <c r="G714" s="85"/>
      <c r="H714" s="104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  <c r="AA714" s="68"/>
      <c r="AB714" s="68"/>
      <c r="AC714" s="68"/>
    </row>
    <row r="715" ht="15.75" customHeight="1">
      <c r="A715" s="102"/>
      <c r="B715" s="68"/>
      <c r="C715" s="68"/>
      <c r="D715" s="68"/>
      <c r="E715" s="68"/>
      <c r="F715" s="68"/>
      <c r="G715" s="85"/>
      <c r="H715" s="104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  <c r="AA715" s="68"/>
      <c r="AB715" s="68"/>
      <c r="AC715" s="68"/>
    </row>
    <row r="716" ht="15.75" customHeight="1">
      <c r="A716" s="102"/>
      <c r="B716" s="68"/>
      <c r="C716" s="68"/>
      <c r="D716" s="68"/>
      <c r="E716" s="68"/>
      <c r="F716" s="68"/>
      <c r="G716" s="85"/>
      <c r="H716" s="104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  <c r="AA716" s="68"/>
      <c r="AB716" s="68"/>
      <c r="AC716" s="68"/>
    </row>
    <row r="717" ht="15.75" customHeight="1">
      <c r="A717" s="102"/>
      <c r="B717" s="68"/>
      <c r="C717" s="68"/>
      <c r="D717" s="68"/>
      <c r="E717" s="68"/>
      <c r="F717" s="68"/>
      <c r="G717" s="85"/>
      <c r="H717" s="104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  <c r="AA717" s="68"/>
      <c r="AB717" s="68"/>
      <c r="AC717" s="68"/>
    </row>
    <row r="718" ht="15.75" customHeight="1">
      <c r="A718" s="102"/>
      <c r="B718" s="68"/>
      <c r="C718" s="68"/>
      <c r="D718" s="68"/>
      <c r="E718" s="68"/>
      <c r="F718" s="68"/>
      <c r="G718" s="85"/>
      <c r="H718" s="104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  <c r="AA718" s="68"/>
      <c r="AB718" s="68"/>
      <c r="AC718" s="68"/>
    </row>
    <row r="719" ht="15.75" customHeight="1">
      <c r="A719" s="102"/>
      <c r="B719" s="68"/>
      <c r="C719" s="68"/>
      <c r="D719" s="68"/>
      <c r="E719" s="68"/>
      <c r="F719" s="68"/>
      <c r="G719" s="85"/>
      <c r="H719" s="104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  <c r="AA719" s="68"/>
      <c r="AB719" s="68"/>
      <c r="AC719" s="68"/>
    </row>
    <row r="720" ht="15.75" customHeight="1">
      <c r="A720" s="102"/>
      <c r="B720" s="68"/>
      <c r="C720" s="68"/>
      <c r="D720" s="68"/>
      <c r="E720" s="68"/>
      <c r="F720" s="68"/>
      <c r="G720" s="85"/>
      <c r="H720" s="104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  <c r="AA720" s="68"/>
      <c r="AB720" s="68"/>
      <c r="AC720" s="68"/>
    </row>
    <row r="721" ht="15.75" customHeight="1">
      <c r="A721" s="102"/>
      <c r="B721" s="68"/>
      <c r="C721" s="68"/>
      <c r="D721" s="68"/>
      <c r="E721" s="68"/>
      <c r="F721" s="68"/>
      <c r="G721" s="85"/>
      <c r="H721" s="104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  <c r="AA721" s="68"/>
      <c r="AB721" s="68"/>
      <c r="AC721" s="68"/>
    </row>
    <row r="722" ht="15.75" customHeight="1">
      <c r="A722" s="102"/>
      <c r="B722" s="68"/>
      <c r="C722" s="68"/>
      <c r="D722" s="68"/>
      <c r="E722" s="68"/>
      <c r="F722" s="68"/>
      <c r="G722" s="85"/>
      <c r="H722" s="104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  <c r="AA722" s="68"/>
      <c r="AB722" s="68"/>
      <c r="AC722" s="68"/>
    </row>
    <row r="723" ht="15.75" customHeight="1">
      <c r="A723" s="102"/>
      <c r="B723" s="68"/>
      <c r="C723" s="68"/>
      <c r="D723" s="68"/>
      <c r="E723" s="68"/>
      <c r="F723" s="68"/>
      <c r="G723" s="85"/>
      <c r="H723" s="104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  <c r="AA723" s="68"/>
      <c r="AB723" s="68"/>
      <c r="AC723" s="68"/>
    </row>
    <row r="724" ht="15.75" customHeight="1">
      <c r="A724" s="102"/>
      <c r="B724" s="68"/>
      <c r="C724" s="68"/>
      <c r="D724" s="68"/>
      <c r="E724" s="68"/>
      <c r="F724" s="68"/>
      <c r="G724" s="85"/>
      <c r="H724" s="104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  <c r="AA724" s="68"/>
      <c r="AB724" s="68"/>
      <c r="AC724" s="68"/>
    </row>
    <row r="725" ht="15.75" customHeight="1">
      <c r="A725" s="102"/>
      <c r="B725" s="68"/>
      <c r="C725" s="68"/>
      <c r="D725" s="68"/>
      <c r="E725" s="68"/>
      <c r="F725" s="68"/>
      <c r="G725" s="85"/>
      <c r="H725" s="104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  <c r="AA725" s="68"/>
      <c r="AB725" s="68"/>
      <c r="AC725" s="68"/>
    </row>
    <row r="726" ht="15.75" customHeight="1">
      <c r="A726" s="102"/>
      <c r="B726" s="68"/>
      <c r="C726" s="68"/>
      <c r="D726" s="68"/>
      <c r="E726" s="68"/>
      <c r="F726" s="68"/>
      <c r="G726" s="85"/>
      <c r="H726" s="104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  <c r="AA726" s="68"/>
      <c r="AB726" s="68"/>
      <c r="AC726" s="68"/>
    </row>
    <row r="727" ht="15.75" customHeight="1">
      <c r="A727" s="102"/>
      <c r="B727" s="68"/>
      <c r="C727" s="68"/>
      <c r="D727" s="68"/>
      <c r="E727" s="68"/>
      <c r="F727" s="68"/>
      <c r="G727" s="85"/>
      <c r="H727" s="104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  <c r="AA727" s="68"/>
      <c r="AB727" s="68"/>
      <c r="AC727" s="68"/>
    </row>
    <row r="728" ht="15.75" customHeight="1">
      <c r="A728" s="102"/>
      <c r="B728" s="68"/>
      <c r="C728" s="68"/>
      <c r="D728" s="68"/>
      <c r="E728" s="68"/>
      <c r="F728" s="68"/>
      <c r="G728" s="85"/>
      <c r="H728" s="104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  <c r="AA728" s="68"/>
      <c r="AB728" s="68"/>
      <c r="AC728" s="68"/>
    </row>
    <row r="729" ht="15.75" customHeight="1">
      <c r="A729" s="102"/>
      <c r="B729" s="68"/>
      <c r="C729" s="68"/>
      <c r="D729" s="68"/>
      <c r="E729" s="68"/>
      <c r="F729" s="68"/>
      <c r="G729" s="85"/>
      <c r="H729" s="104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  <c r="AA729" s="68"/>
      <c r="AB729" s="68"/>
      <c r="AC729" s="68"/>
    </row>
    <row r="730" ht="15.75" customHeight="1">
      <c r="A730" s="102"/>
      <c r="B730" s="68"/>
      <c r="C730" s="68"/>
      <c r="D730" s="68"/>
      <c r="E730" s="68"/>
      <c r="F730" s="68"/>
      <c r="G730" s="85"/>
      <c r="H730" s="104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  <c r="AA730" s="68"/>
      <c r="AB730" s="68"/>
      <c r="AC730" s="68"/>
    </row>
    <row r="731" ht="15.75" customHeight="1">
      <c r="A731" s="102"/>
      <c r="B731" s="68"/>
      <c r="C731" s="68"/>
      <c r="D731" s="68"/>
      <c r="E731" s="68"/>
      <c r="F731" s="68"/>
      <c r="G731" s="85"/>
      <c r="H731" s="104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  <c r="AA731" s="68"/>
      <c r="AB731" s="68"/>
      <c r="AC731" s="68"/>
    </row>
    <row r="732" ht="15.75" customHeight="1">
      <c r="A732" s="102"/>
      <c r="B732" s="68"/>
      <c r="C732" s="68"/>
      <c r="D732" s="68"/>
      <c r="E732" s="68"/>
      <c r="F732" s="68"/>
      <c r="G732" s="85"/>
      <c r="H732" s="104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  <c r="AA732" s="68"/>
      <c r="AB732" s="68"/>
      <c r="AC732" s="68"/>
    </row>
    <row r="733" ht="15.75" customHeight="1">
      <c r="A733" s="102"/>
      <c r="B733" s="68"/>
      <c r="C733" s="68"/>
      <c r="D733" s="68"/>
      <c r="E733" s="68"/>
      <c r="F733" s="68"/>
      <c r="G733" s="85"/>
      <c r="H733" s="104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  <c r="AA733" s="68"/>
      <c r="AB733" s="68"/>
      <c r="AC733" s="68"/>
    </row>
    <row r="734" ht="15.75" customHeight="1">
      <c r="A734" s="102"/>
      <c r="B734" s="68"/>
      <c r="C734" s="68"/>
      <c r="D734" s="68"/>
      <c r="E734" s="68"/>
      <c r="F734" s="68"/>
      <c r="G734" s="85"/>
      <c r="H734" s="104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  <c r="AA734" s="68"/>
      <c r="AB734" s="68"/>
      <c r="AC734" s="68"/>
    </row>
    <row r="735" ht="15.75" customHeight="1">
      <c r="A735" s="102"/>
      <c r="B735" s="68"/>
      <c r="C735" s="68"/>
      <c r="D735" s="68"/>
      <c r="E735" s="68"/>
      <c r="F735" s="68"/>
      <c r="G735" s="85"/>
      <c r="H735" s="104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  <c r="AA735" s="68"/>
      <c r="AB735" s="68"/>
      <c r="AC735" s="68"/>
    </row>
    <row r="736" ht="15.75" customHeight="1">
      <c r="A736" s="102"/>
      <c r="B736" s="68"/>
      <c r="C736" s="68"/>
      <c r="D736" s="68"/>
      <c r="E736" s="68"/>
      <c r="F736" s="68"/>
      <c r="G736" s="85"/>
      <c r="H736" s="104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  <c r="AA736" s="68"/>
      <c r="AB736" s="68"/>
      <c r="AC736" s="68"/>
    </row>
    <row r="737" ht="15.75" customHeight="1">
      <c r="A737" s="102"/>
      <c r="B737" s="68"/>
      <c r="C737" s="68"/>
      <c r="D737" s="68"/>
      <c r="E737" s="68"/>
      <c r="F737" s="68"/>
      <c r="G737" s="85"/>
      <c r="H737" s="104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  <c r="AA737" s="68"/>
      <c r="AB737" s="68"/>
      <c r="AC737" s="68"/>
    </row>
    <row r="738" ht="15.75" customHeight="1">
      <c r="A738" s="102"/>
      <c r="B738" s="68"/>
      <c r="C738" s="68"/>
      <c r="D738" s="68"/>
      <c r="E738" s="68"/>
      <c r="F738" s="68"/>
      <c r="G738" s="85"/>
      <c r="H738" s="104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  <c r="AA738" s="68"/>
      <c r="AB738" s="68"/>
      <c r="AC738" s="68"/>
    </row>
    <row r="739" ht="15.75" customHeight="1">
      <c r="A739" s="102"/>
      <c r="B739" s="68"/>
      <c r="C739" s="68"/>
      <c r="D739" s="68"/>
      <c r="E739" s="68"/>
      <c r="F739" s="68"/>
      <c r="G739" s="85"/>
      <c r="H739" s="104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  <c r="AA739" s="68"/>
      <c r="AB739" s="68"/>
      <c r="AC739" s="68"/>
    </row>
    <row r="740" ht="15.75" customHeight="1">
      <c r="A740" s="102"/>
      <c r="B740" s="68"/>
      <c r="C740" s="68"/>
      <c r="D740" s="68"/>
      <c r="E740" s="68"/>
      <c r="F740" s="68"/>
      <c r="G740" s="85"/>
      <c r="H740" s="104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  <c r="AA740" s="68"/>
      <c r="AB740" s="68"/>
      <c r="AC740" s="68"/>
    </row>
    <row r="741" ht="15.75" customHeight="1">
      <c r="A741" s="102"/>
      <c r="B741" s="68"/>
      <c r="C741" s="68"/>
      <c r="D741" s="68"/>
      <c r="E741" s="68"/>
      <c r="F741" s="68"/>
      <c r="G741" s="85"/>
      <c r="H741" s="104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  <c r="AA741" s="68"/>
      <c r="AB741" s="68"/>
      <c r="AC741" s="68"/>
    </row>
    <row r="742" ht="15.75" customHeight="1">
      <c r="A742" s="102"/>
      <c r="B742" s="68"/>
      <c r="C742" s="68"/>
      <c r="D742" s="68"/>
      <c r="E742" s="68"/>
      <c r="F742" s="68"/>
      <c r="G742" s="85"/>
      <c r="H742" s="104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  <c r="AA742" s="68"/>
      <c r="AB742" s="68"/>
      <c r="AC742" s="68"/>
    </row>
    <row r="743" ht="15.75" customHeight="1">
      <c r="A743" s="102"/>
      <c r="B743" s="68"/>
      <c r="C743" s="68"/>
      <c r="D743" s="68"/>
      <c r="E743" s="68"/>
      <c r="F743" s="68"/>
      <c r="G743" s="85"/>
      <c r="H743" s="104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  <c r="AA743" s="68"/>
      <c r="AB743" s="68"/>
      <c r="AC743" s="68"/>
    </row>
    <row r="744" ht="15.75" customHeight="1">
      <c r="A744" s="102"/>
      <c r="B744" s="68"/>
      <c r="C744" s="68"/>
      <c r="D744" s="68"/>
      <c r="E744" s="68"/>
      <c r="F744" s="68"/>
      <c r="G744" s="85"/>
      <c r="H744" s="104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  <c r="AA744" s="68"/>
      <c r="AB744" s="68"/>
      <c r="AC744" s="68"/>
    </row>
    <row r="745" ht="15.75" customHeight="1">
      <c r="A745" s="102"/>
      <c r="B745" s="68"/>
      <c r="C745" s="68"/>
      <c r="D745" s="68"/>
      <c r="E745" s="68"/>
      <c r="F745" s="68"/>
      <c r="G745" s="85"/>
      <c r="H745" s="104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  <c r="AA745" s="68"/>
      <c r="AB745" s="68"/>
      <c r="AC745" s="68"/>
    </row>
    <row r="746" ht="15.75" customHeight="1">
      <c r="A746" s="102"/>
      <c r="B746" s="68"/>
      <c r="C746" s="68"/>
      <c r="D746" s="68"/>
      <c r="E746" s="68"/>
      <c r="F746" s="68"/>
      <c r="G746" s="85"/>
      <c r="H746" s="104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  <c r="AA746" s="68"/>
      <c r="AB746" s="68"/>
      <c r="AC746" s="68"/>
    </row>
    <row r="747" ht="15.75" customHeight="1">
      <c r="A747" s="102"/>
      <c r="B747" s="68"/>
      <c r="C747" s="68"/>
      <c r="D747" s="68"/>
      <c r="E747" s="68"/>
      <c r="F747" s="68"/>
      <c r="G747" s="85"/>
      <c r="H747" s="104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  <c r="AA747" s="68"/>
      <c r="AB747" s="68"/>
      <c r="AC747" s="68"/>
    </row>
    <row r="748" ht="15.75" customHeight="1">
      <c r="A748" s="102"/>
      <c r="B748" s="68"/>
      <c r="C748" s="68"/>
      <c r="D748" s="68"/>
      <c r="E748" s="68"/>
      <c r="F748" s="68"/>
      <c r="G748" s="85"/>
      <c r="H748" s="104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  <c r="AA748" s="68"/>
      <c r="AB748" s="68"/>
      <c r="AC748" s="68"/>
    </row>
    <row r="749" ht="15.75" customHeight="1">
      <c r="A749" s="102"/>
      <c r="B749" s="68"/>
      <c r="C749" s="68"/>
      <c r="D749" s="68"/>
      <c r="E749" s="68"/>
      <c r="F749" s="68"/>
      <c r="G749" s="85"/>
      <c r="H749" s="104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  <c r="AA749" s="68"/>
      <c r="AB749" s="68"/>
      <c r="AC749" s="68"/>
    </row>
    <row r="750" ht="15.75" customHeight="1">
      <c r="A750" s="102"/>
      <c r="B750" s="68"/>
      <c r="C750" s="68"/>
      <c r="D750" s="68"/>
      <c r="E750" s="68"/>
      <c r="F750" s="68"/>
      <c r="G750" s="85"/>
      <c r="H750" s="104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  <c r="AA750" s="68"/>
      <c r="AB750" s="68"/>
      <c r="AC750" s="68"/>
    </row>
    <row r="751" ht="15.75" customHeight="1">
      <c r="A751" s="102"/>
      <c r="B751" s="68"/>
      <c r="C751" s="68"/>
      <c r="D751" s="68"/>
      <c r="E751" s="68"/>
      <c r="F751" s="68"/>
      <c r="G751" s="85"/>
      <c r="H751" s="104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  <c r="AA751" s="68"/>
      <c r="AB751" s="68"/>
      <c r="AC751" s="68"/>
    </row>
    <row r="752" ht="15.75" customHeight="1">
      <c r="A752" s="102"/>
      <c r="B752" s="68"/>
      <c r="C752" s="68"/>
      <c r="D752" s="68"/>
      <c r="E752" s="68"/>
      <c r="F752" s="68"/>
      <c r="G752" s="85"/>
      <c r="H752" s="104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  <c r="AA752" s="68"/>
      <c r="AB752" s="68"/>
      <c r="AC752" s="68"/>
    </row>
    <row r="753" ht="15.75" customHeight="1">
      <c r="A753" s="102"/>
      <c r="B753" s="68"/>
      <c r="C753" s="68"/>
      <c r="D753" s="68"/>
      <c r="E753" s="68"/>
      <c r="F753" s="68"/>
      <c r="G753" s="85"/>
      <c r="H753" s="104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  <c r="AA753" s="68"/>
      <c r="AB753" s="68"/>
      <c r="AC753" s="68"/>
    </row>
    <row r="754" ht="15.75" customHeight="1">
      <c r="A754" s="102"/>
      <c r="B754" s="68"/>
      <c r="C754" s="68"/>
      <c r="D754" s="68"/>
      <c r="E754" s="68"/>
      <c r="F754" s="68"/>
      <c r="G754" s="85"/>
      <c r="H754" s="104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  <c r="AA754" s="68"/>
      <c r="AB754" s="68"/>
      <c r="AC754" s="68"/>
    </row>
    <row r="755" ht="15.75" customHeight="1">
      <c r="A755" s="102"/>
      <c r="B755" s="68"/>
      <c r="C755" s="68"/>
      <c r="D755" s="68"/>
      <c r="E755" s="68"/>
      <c r="F755" s="68"/>
      <c r="G755" s="85"/>
      <c r="H755" s="104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  <c r="AA755" s="68"/>
      <c r="AB755" s="68"/>
      <c r="AC755" s="68"/>
    </row>
    <row r="756" ht="15.75" customHeight="1">
      <c r="A756" s="102"/>
      <c r="B756" s="68"/>
      <c r="C756" s="68"/>
      <c r="D756" s="68"/>
      <c r="E756" s="68"/>
      <c r="F756" s="68"/>
      <c r="G756" s="85"/>
      <c r="H756" s="104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  <c r="AA756" s="68"/>
      <c r="AB756" s="68"/>
      <c r="AC756" s="68"/>
    </row>
    <row r="757" ht="15.75" customHeight="1">
      <c r="A757" s="102"/>
      <c r="B757" s="68"/>
      <c r="C757" s="68"/>
      <c r="D757" s="68"/>
      <c r="E757" s="68"/>
      <c r="F757" s="68"/>
      <c r="G757" s="85"/>
      <c r="H757" s="104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  <c r="AA757" s="68"/>
      <c r="AB757" s="68"/>
      <c r="AC757" s="68"/>
    </row>
    <row r="758" ht="15.75" customHeight="1">
      <c r="A758" s="102"/>
      <c r="B758" s="68"/>
      <c r="C758" s="68"/>
      <c r="D758" s="68"/>
      <c r="E758" s="68"/>
      <c r="F758" s="68"/>
      <c r="G758" s="85"/>
      <c r="H758" s="104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  <c r="AA758" s="68"/>
      <c r="AB758" s="68"/>
      <c r="AC758" s="68"/>
    </row>
    <row r="759" ht="15.75" customHeight="1">
      <c r="A759" s="102"/>
      <c r="B759" s="68"/>
      <c r="C759" s="68"/>
      <c r="D759" s="68"/>
      <c r="E759" s="68"/>
      <c r="F759" s="68"/>
      <c r="G759" s="85"/>
      <c r="H759" s="104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  <c r="AA759" s="68"/>
      <c r="AB759" s="68"/>
      <c r="AC759" s="68"/>
    </row>
    <row r="760" ht="15.75" customHeight="1">
      <c r="A760" s="102"/>
      <c r="B760" s="68"/>
      <c r="C760" s="68"/>
      <c r="D760" s="68"/>
      <c r="E760" s="68"/>
      <c r="F760" s="68"/>
      <c r="G760" s="85"/>
      <c r="H760" s="104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  <c r="AA760" s="68"/>
      <c r="AB760" s="68"/>
      <c r="AC760" s="68"/>
    </row>
    <row r="761" ht="15.75" customHeight="1">
      <c r="A761" s="102"/>
      <c r="B761" s="68"/>
      <c r="C761" s="68"/>
      <c r="D761" s="68"/>
      <c r="E761" s="68"/>
      <c r="F761" s="68"/>
      <c r="G761" s="85"/>
      <c r="H761" s="104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  <c r="AA761" s="68"/>
      <c r="AB761" s="68"/>
      <c r="AC761" s="68"/>
    </row>
    <row r="762" ht="15.75" customHeight="1">
      <c r="A762" s="102"/>
      <c r="B762" s="68"/>
      <c r="C762" s="68"/>
      <c r="D762" s="68"/>
      <c r="E762" s="68"/>
      <c r="F762" s="68"/>
      <c r="G762" s="85"/>
      <c r="H762" s="104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  <c r="AA762" s="68"/>
      <c r="AB762" s="68"/>
      <c r="AC762" s="68"/>
    </row>
    <row r="763" ht="15.75" customHeight="1">
      <c r="A763" s="102"/>
      <c r="B763" s="68"/>
      <c r="C763" s="68"/>
      <c r="D763" s="68"/>
      <c r="E763" s="68"/>
      <c r="F763" s="68"/>
      <c r="G763" s="85"/>
      <c r="H763" s="104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  <c r="AA763" s="68"/>
      <c r="AB763" s="68"/>
      <c r="AC763" s="68"/>
    </row>
    <row r="764" ht="15.75" customHeight="1">
      <c r="A764" s="102"/>
      <c r="B764" s="68"/>
      <c r="C764" s="68"/>
      <c r="D764" s="68"/>
      <c r="E764" s="68"/>
      <c r="F764" s="68"/>
      <c r="G764" s="85"/>
      <c r="H764" s="104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  <c r="AA764" s="68"/>
      <c r="AB764" s="68"/>
      <c r="AC764" s="68"/>
    </row>
    <row r="765" ht="15.75" customHeight="1">
      <c r="A765" s="102"/>
      <c r="B765" s="68"/>
      <c r="C765" s="68"/>
      <c r="D765" s="68"/>
      <c r="E765" s="68"/>
      <c r="F765" s="68"/>
      <c r="G765" s="85"/>
      <c r="H765" s="104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  <c r="AA765" s="68"/>
      <c r="AB765" s="68"/>
      <c r="AC765" s="68"/>
    </row>
    <row r="766" ht="15.75" customHeight="1">
      <c r="A766" s="102"/>
      <c r="B766" s="68"/>
      <c r="C766" s="68"/>
      <c r="D766" s="68"/>
      <c r="E766" s="68"/>
      <c r="F766" s="68"/>
      <c r="G766" s="85"/>
      <c r="H766" s="104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  <c r="AA766" s="68"/>
      <c r="AB766" s="68"/>
      <c r="AC766" s="68"/>
    </row>
    <row r="767" ht="15.75" customHeight="1">
      <c r="A767" s="102"/>
      <c r="B767" s="68"/>
      <c r="C767" s="68"/>
      <c r="D767" s="68"/>
      <c r="E767" s="68"/>
      <c r="F767" s="68"/>
      <c r="G767" s="85"/>
      <c r="H767" s="104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  <c r="AA767" s="68"/>
      <c r="AB767" s="68"/>
      <c r="AC767" s="68"/>
    </row>
    <row r="768" ht="15.75" customHeight="1">
      <c r="A768" s="102"/>
      <c r="B768" s="68"/>
      <c r="C768" s="68"/>
      <c r="D768" s="68"/>
      <c r="E768" s="68"/>
      <c r="F768" s="68"/>
      <c r="G768" s="85"/>
      <c r="H768" s="104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  <c r="AA768" s="68"/>
      <c r="AB768" s="68"/>
      <c r="AC768" s="68"/>
    </row>
    <row r="769" ht="15.75" customHeight="1">
      <c r="A769" s="102"/>
      <c r="B769" s="68"/>
      <c r="C769" s="68"/>
      <c r="D769" s="68"/>
      <c r="E769" s="68"/>
      <c r="F769" s="68"/>
      <c r="G769" s="85"/>
      <c r="H769" s="104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  <c r="AA769" s="68"/>
      <c r="AB769" s="68"/>
      <c r="AC769" s="68"/>
    </row>
    <row r="770" ht="15.75" customHeight="1">
      <c r="A770" s="102"/>
      <c r="B770" s="68"/>
      <c r="C770" s="68"/>
      <c r="D770" s="68"/>
      <c r="E770" s="68"/>
      <c r="F770" s="68"/>
      <c r="G770" s="85"/>
      <c r="H770" s="104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  <c r="AA770" s="68"/>
      <c r="AB770" s="68"/>
      <c r="AC770" s="68"/>
    </row>
    <row r="771" ht="15.75" customHeight="1">
      <c r="A771" s="102"/>
      <c r="B771" s="68"/>
      <c r="C771" s="68"/>
      <c r="D771" s="68"/>
      <c r="E771" s="68"/>
      <c r="F771" s="68"/>
      <c r="G771" s="85"/>
      <c r="H771" s="104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  <c r="AA771" s="68"/>
      <c r="AB771" s="68"/>
      <c r="AC771" s="68"/>
    </row>
    <row r="772" ht="15.75" customHeight="1">
      <c r="A772" s="102"/>
      <c r="B772" s="68"/>
      <c r="C772" s="68"/>
      <c r="D772" s="68"/>
      <c r="E772" s="68"/>
      <c r="F772" s="68"/>
      <c r="G772" s="85"/>
      <c r="H772" s="104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  <c r="AA772" s="68"/>
      <c r="AB772" s="68"/>
      <c r="AC772" s="68"/>
    </row>
    <row r="773" ht="15.75" customHeight="1">
      <c r="A773" s="102"/>
      <c r="B773" s="68"/>
      <c r="C773" s="68"/>
      <c r="D773" s="68"/>
      <c r="E773" s="68"/>
      <c r="F773" s="68"/>
      <c r="G773" s="85"/>
      <c r="H773" s="104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  <c r="AA773" s="68"/>
      <c r="AB773" s="68"/>
      <c r="AC773" s="68"/>
    </row>
    <row r="774" ht="15.75" customHeight="1">
      <c r="A774" s="102"/>
      <c r="B774" s="68"/>
      <c r="C774" s="68"/>
      <c r="D774" s="68"/>
      <c r="E774" s="68"/>
      <c r="F774" s="68"/>
      <c r="G774" s="85"/>
      <c r="H774" s="104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  <c r="AA774" s="68"/>
      <c r="AB774" s="68"/>
      <c r="AC774" s="68"/>
    </row>
    <row r="775" ht="15.75" customHeight="1">
      <c r="A775" s="102"/>
      <c r="B775" s="68"/>
      <c r="C775" s="68"/>
      <c r="D775" s="68"/>
      <c r="E775" s="68"/>
      <c r="F775" s="68"/>
      <c r="G775" s="85"/>
      <c r="H775" s="104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  <c r="AA775" s="68"/>
      <c r="AB775" s="68"/>
      <c r="AC775" s="68"/>
    </row>
    <row r="776" ht="15.75" customHeight="1">
      <c r="A776" s="102"/>
      <c r="B776" s="68"/>
      <c r="C776" s="68"/>
      <c r="D776" s="68"/>
      <c r="E776" s="68"/>
      <c r="F776" s="68"/>
      <c r="G776" s="85"/>
      <c r="H776" s="104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  <c r="AA776" s="68"/>
      <c r="AB776" s="68"/>
      <c r="AC776" s="68"/>
    </row>
    <row r="777" ht="15.75" customHeight="1">
      <c r="A777" s="102"/>
      <c r="B777" s="68"/>
      <c r="C777" s="68"/>
      <c r="D777" s="68"/>
      <c r="E777" s="68"/>
      <c r="F777" s="68"/>
      <c r="G777" s="85"/>
      <c r="H777" s="104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  <c r="AA777" s="68"/>
      <c r="AB777" s="68"/>
      <c r="AC777" s="68"/>
    </row>
    <row r="778" ht="15.75" customHeight="1">
      <c r="A778" s="102"/>
      <c r="B778" s="68"/>
      <c r="C778" s="68"/>
      <c r="D778" s="68"/>
      <c r="E778" s="68"/>
      <c r="F778" s="68"/>
      <c r="G778" s="85"/>
      <c r="H778" s="104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  <c r="AA778" s="68"/>
      <c r="AB778" s="68"/>
      <c r="AC778" s="68"/>
    </row>
    <row r="779" ht="15.75" customHeight="1">
      <c r="A779" s="102"/>
      <c r="B779" s="68"/>
      <c r="C779" s="68"/>
      <c r="D779" s="68"/>
      <c r="E779" s="68"/>
      <c r="F779" s="68"/>
      <c r="G779" s="85"/>
      <c r="H779" s="104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  <c r="AA779" s="68"/>
      <c r="AB779" s="68"/>
      <c r="AC779" s="68"/>
    </row>
    <row r="780" ht="15.75" customHeight="1">
      <c r="A780" s="102"/>
      <c r="B780" s="68"/>
      <c r="C780" s="68"/>
      <c r="D780" s="68"/>
      <c r="E780" s="68"/>
      <c r="F780" s="68"/>
      <c r="G780" s="85"/>
      <c r="H780" s="104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  <c r="AA780" s="68"/>
      <c r="AB780" s="68"/>
      <c r="AC780" s="68"/>
    </row>
    <row r="781" ht="15.75" customHeight="1">
      <c r="A781" s="102"/>
      <c r="B781" s="68"/>
      <c r="C781" s="68"/>
      <c r="D781" s="68"/>
      <c r="E781" s="68"/>
      <c r="F781" s="68"/>
      <c r="G781" s="85"/>
      <c r="H781" s="104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  <c r="AA781" s="68"/>
      <c r="AB781" s="68"/>
      <c r="AC781" s="68"/>
    </row>
    <row r="782" ht="15.75" customHeight="1">
      <c r="A782" s="102"/>
      <c r="B782" s="68"/>
      <c r="C782" s="68"/>
      <c r="D782" s="68"/>
      <c r="E782" s="68"/>
      <c r="F782" s="68"/>
      <c r="G782" s="85"/>
      <c r="H782" s="104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  <c r="AA782" s="68"/>
      <c r="AB782" s="68"/>
      <c r="AC782" s="68"/>
    </row>
    <row r="783" ht="15.75" customHeight="1">
      <c r="A783" s="102"/>
      <c r="B783" s="68"/>
      <c r="C783" s="68"/>
      <c r="D783" s="68"/>
      <c r="E783" s="68"/>
      <c r="F783" s="68"/>
      <c r="G783" s="85"/>
      <c r="H783" s="104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  <c r="AA783" s="68"/>
      <c r="AB783" s="68"/>
      <c r="AC783" s="68"/>
    </row>
    <row r="784" ht="15.75" customHeight="1">
      <c r="A784" s="102"/>
      <c r="B784" s="68"/>
      <c r="C784" s="68"/>
      <c r="D784" s="68"/>
      <c r="E784" s="68"/>
      <c r="F784" s="68"/>
      <c r="G784" s="85"/>
      <c r="H784" s="104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  <c r="AA784" s="68"/>
      <c r="AB784" s="68"/>
      <c r="AC784" s="68"/>
    </row>
    <row r="785" ht="15.75" customHeight="1">
      <c r="A785" s="102"/>
      <c r="B785" s="68"/>
      <c r="C785" s="68"/>
      <c r="D785" s="68"/>
      <c r="E785" s="68"/>
      <c r="F785" s="68"/>
      <c r="G785" s="85"/>
      <c r="H785" s="104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  <c r="AA785" s="68"/>
      <c r="AB785" s="68"/>
      <c r="AC785" s="68"/>
    </row>
    <row r="786" ht="15.75" customHeight="1">
      <c r="A786" s="102"/>
      <c r="B786" s="68"/>
      <c r="C786" s="68"/>
      <c r="D786" s="68"/>
      <c r="E786" s="68"/>
      <c r="F786" s="68"/>
      <c r="G786" s="85"/>
      <c r="H786" s="104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  <c r="AA786" s="68"/>
      <c r="AB786" s="68"/>
      <c r="AC786" s="68"/>
    </row>
    <row r="787" ht="15.75" customHeight="1">
      <c r="A787" s="102"/>
      <c r="B787" s="68"/>
      <c r="C787" s="68"/>
      <c r="D787" s="68"/>
      <c r="E787" s="68"/>
      <c r="F787" s="68"/>
      <c r="G787" s="85"/>
      <c r="H787" s="104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  <c r="AA787" s="68"/>
      <c r="AB787" s="68"/>
      <c r="AC787" s="68"/>
    </row>
    <row r="788" ht="15.75" customHeight="1">
      <c r="A788" s="102"/>
      <c r="B788" s="68"/>
      <c r="C788" s="68"/>
      <c r="D788" s="68"/>
      <c r="E788" s="68"/>
      <c r="F788" s="68"/>
      <c r="G788" s="85"/>
      <c r="H788" s="104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  <c r="AA788" s="68"/>
      <c r="AB788" s="68"/>
      <c r="AC788" s="68"/>
    </row>
    <row r="789" ht="15.75" customHeight="1">
      <c r="A789" s="102"/>
      <c r="B789" s="68"/>
      <c r="C789" s="68"/>
      <c r="D789" s="68"/>
      <c r="E789" s="68"/>
      <c r="F789" s="68"/>
      <c r="G789" s="85"/>
      <c r="H789" s="104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  <c r="AA789" s="68"/>
      <c r="AB789" s="68"/>
      <c r="AC789" s="68"/>
    </row>
    <row r="790" ht="15.75" customHeight="1">
      <c r="A790" s="102"/>
      <c r="B790" s="68"/>
      <c r="C790" s="68"/>
      <c r="D790" s="68"/>
      <c r="E790" s="68"/>
      <c r="F790" s="68"/>
      <c r="G790" s="85"/>
      <c r="H790" s="104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  <c r="AA790" s="68"/>
      <c r="AB790" s="68"/>
      <c r="AC790" s="68"/>
    </row>
    <row r="791" ht="15.75" customHeight="1">
      <c r="A791" s="102"/>
      <c r="B791" s="68"/>
      <c r="C791" s="68"/>
      <c r="D791" s="68"/>
      <c r="E791" s="68"/>
      <c r="F791" s="68"/>
      <c r="G791" s="85"/>
      <c r="H791" s="104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  <c r="AA791" s="68"/>
      <c r="AB791" s="68"/>
      <c r="AC791" s="68"/>
    </row>
    <row r="792" ht="15.75" customHeight="1">
      <c r="A792" s="102"/>
      <c r="B792" s="68"/>
      <c r="C792" s="68"/>
      <c r="D792" s="68"/>
      <c r="E792" s="68"/>
      <c r="F792" s="68"/>
      <c r="G792" s="85"/>
      <c r="H792" s="104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  <c r="AA792" s="68"/>
      <c r="AB792" s="68"/>
      <c r="AC792" s="68"/>
    </row>
    <row r="793" ht="15.75" customHeight="1">
      <c r="A793" s="102"/>
      <c r="B793" s="68"/>
      <c r="C793" s="68"/>
      <c r="D793" s="68"/>
      <c r="E793" s="68"/>
      <c r="F793" s="68"/>
      <c r="G793" s="85"/>
      <c r="H793" s="104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  <c r="AA793" s="68"/>
      <c r="AB793" s="68"/>
      <c r="AC793" s="68"/>
    </row>
    <row r="794" ht="15.75" customHeight="1">
      <c r="A794" s="102"/>
      <c r="B794" s="68"/>
      <c r="C794" s="68"/>
      <c r="D794" s="68"/>
      <c r="E794" s="68"/>
      <c r="F794" s="68"/>
      <c r="G794" s="85"/>
      <c r="H794" s="104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  <c r="AA794" s="68"/>
      <c r="AB794" s="68"/>
      <c r="AC794" s="68"/>
    </row>
    <row r="795" ht="15.75" customHeight="1">
      <c r="A795" s="102"/>
      <c r="B795" s="68"/>
      <c r="C795" s="68"/>
      <c r="D795" s="68"/>
      <c r="E795" s="68"/>
      <c r="F795" s="68"/>
      <c r="G795" s="85"/>
      <c r="H795" s="104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  <c r="AA795" s="68"/>
      <c r="AB795" s="68"/>
      <c r="AC795" s="68"/>
    </row>
    <row r="796" ht="15.75" customHeight="1">
      <c r="A796" s="102"/>
      <c r="B796" s="68"/>
      <c r="C796" s="68"/>
      <c r="D796" s="68"/>
      <c r="E796" s="68"/>
      <c r="F796" s="68"/>
      <c r="G796" s="85"/>
      <c r="H796" s="104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  <c r="AA796" s="68"/>
      <c r="AB796" s="68"/>
      <c r="AC796" s="68"/>
    </row>
    <row r="797" ht="15.75" customHeight="1">
      <c r="A797" s="102"/>
      <c r="B797" s="68"/>
      <c r="C797" s="68"/>
      <c r="D797" s="68"/>
      <c r="E797" s="68"/>
      <c r="F797" s="68"/>
      <c r="G797" s="85"/>
      <c r="H797" s="104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  <c r="AA797" s="68"/>
      <c r="AB797" s="68"/>
      <c r="AC797" s="68"/>
    </row>
    <row r="798" ht="15.75" customHeight="1">
      <c r="A798" s="102"/>
      <c r="B798" s="68"/>
      <c r="C798" s="68"/>
      <c r="D798" s="68"/>
      <c r="E798" s="68"/>
      <c r="F798" s="68"/>
      <c r="G798" s="85"/>
      <c r="H798" s="104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  <c r="AA798" s="68"/>
      <c r="AB798" s="68"/>
      <c r="AC798" s="68"/>
    </row>
    <row r="799" ht="15.75" customHeight="1">
      <c r="A799" s="102"/>
      <c r="B799" s="68"/>
      <c r="C799" s="68"/>
      <c r="D799" s="68"/>
      <c r="E799" s="68"/>
      <c r="F799" s="68"/>
      <c r="G799" s="85"/>
      <c r="H799" s="104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  <c r="AA799" s="68"/>
      <c r="AB799" s="68"/>
      <c r="AC799" s="68"/>
    </row>
    <row r="800" ht="15.75" customHeight="1">
      <c r="A800" s="102"/>
      <c r="B800" s="68"/>
      <c r="C800" s="68"/>
      <c r="D800" s="68"/>
      <c r="E800" s="68"/>
      <c r="F800" s="68"/>
      <c r="G800" s="85"/>
      <c r="H800" s="104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  <c r="AA800" s="68"/>
      <c r="AB800" s="68"/>
      <c r="AC800" s="68"/>
    </row>
    <row r="801" ht="15.75" customHeight="1">
      <c r="A801" s="102"/>
      <c r="B801" s="68"/>
      <c r="C801" s="68"/>
      <c r="D801" s="68"/>
      <c r="E801" s="68"/>
      <c r="F801" s="68"/>
      <c r="G801" s="85"/>
      <c r="H801" s="104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  <c r="AA801" s="68"/>
      <c r="AB801" s="68"/>
      <c r="AC801" s="68"/>
    </row>
    <row r="802" ht="15.75" customHeight="1">
      <c r="A802" s="102"/>
      <c r="B802" s="68"/>
      <c r="C802" s="68"/>
      <c r="D802" s="68"/>
      <c r="E802" s="68"/>
      <c r="F802" s="68"/>
      <c r="G802" s="85"/>
      <c r="H802" s="104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  <c r="AA802" s="68"/>
      <c r="AB802" s="68"/>
      <c r="AC802" s="68"/>
    </row>
    <row r="803" ht="15.75" customHeight="1">
      <c r="A803" s="102"/>
      <c r="B803" s="68"/>
      <c r="C803" s="68"/>
      <c r="D803" s="68"/>
      <c r="E803" s="68"/>
      <c r="F803" s="68"/>
      <c r="G803" s="85"/>
      <c r="H803" s="104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  <c r="AA803" s="68"/>
      <c r="AB803" s="68"/>
      <c r="AC803" s="68"/>
    </row>
    <row r="804" ht="15.75" customHeight="1">
      <c r="A804" s="102"/>
      <c r="B804" s="68"/>
      <c r="C804" s="68"/>
      <c r="D804" s="68"/>
      <c r="E804" s="68"/>
      <c r="F804" s="68"/>
      <c r="G804" s="85"/>
      <c r="H804" s="104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  <c r="AA804" s="68"/>
      <c r="AB804" s="68"/>
      <c r="AC804" s="68"/>
    </row>
    <row r="805" ht="15.75" customHeight="1">
      <c r="A805" s="102"/>
      <c r="B805" s="68"/>
      <c r="C805" s="68"/>
      <c r="D805" s="68"/>
      <c r="E805" s="68"/>
      <c r="F805" s="68"/>
      <c r="G805" s="85"/>
      <c r="H805" s="104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  <c r="AA805" s="68"/>
      <c r="AB805" s="68"/>
      <c r="AC805" s="68"/>
    </row>
    <row r="806" ht="15.75" customHeight="1">
      <c r="A806" s="102"/>
      <c r="B806" s="68"/>
      <c r="C806" s="68"/>
      <c r="D806" s="68"/>
      <c r="E806" s="68"/>
      <c r="F806" s="68"/>
      <c r="G806" s="85"/>
      <c r="H806" s="104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  <c r="AA806" s="68"/>
      <c r="AB806" s="68"/>
      <c r="AC806" s="68"/>
    </row>
    <row r="807" ht="15.75" customHeight="1">
      <c r="A807" s="102"/>
      <c r="B807" s="68"/>
      <c r="C807" s="68"/>
      <c r="D807" s="68"/>
      <c r="E807" s="68"/>
      <c r="F807" s="68"/>
      <c r="G807" s="85"/>
      <c r="H807" s="104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  <c r="AA807" s="68"/>
      <c r="AB807" s="68"/>
      <c r="AC807" s="68"/>
    </row>
    <row r="808" ht="15.75" customHeight="1">
      <c r="A808" s="102"/>
      <c r="B808" s="68"/>
      <c r="C808" s="68"/>
      <c r="D808" s="68"/>
      <c r="E808" s="68"/>
      <c r="F808" s="68"/>
      <c r="G808" s="85"/>
      <c r="H808" s="104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  <c r="AA808" s="68"/>
      <c r="AB808" s="68"/>
      <c r="AC808" s="68"/>
    </row>
    <row r="809" ht="15.75" customHeight="1">
      <c r="A809" s="102"/>
      <c r="B809" s="68"/>
      <c r="C809" s="68"/>
      <c r="D809" s="68"/>
      <c r="E809" s="68"/>
      <c r="F809" s="68"/>
      <c r="G809" s="85"/>
      <c r="H809" s="104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  <c r="AA809" s="68"/>
      <c r="AB809" s="68"/>
      <c r="AC809" s="68"/>
    </row>
    <row r="810" ht="15.75" customHeight="1">
      <c r="A810" s="102"/>
      <c r="B810" s="68"/>
      <c r="C810" s="68"/>
      <c r="D810" s="68"/>
      <c r="E810" s="68"/>
      <c r="F810" s="68"/>
      <c r="G810" s="85"/>
      <c r="H810" s="104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  <c r="AA810" s="68"/>
      <c r="AB810" s="68"/>
      <c r="AC810" s="68"/>
    </row>
    <row r="811" ht="15.75" customHeight="1">
      <c r="A811" s="102"/>
      <c r="B811" s="68"/>
      <c r="C811" s="68"/>
      <c r="D811" s="68"/>
      <c r="E811" s="68"/>
      <c r="F811" s="68"/>
      <c r="G811" s="85"/>
      <c r="H811" s="104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  <c r="AA811" s="68"/>
      <c r="AB811" s="68"/>
      <c r="AC811" s="68"/>
    </row>
    <row r="812" ht="15.75" customHeight="1">
      <c r="A812" s="102"/>
      <c r="B812" s="68"/>
      <c r="C812" s="68"/>
      <c r="D812" s="68"/>
      <c r="E812" s="68"/>
      <c r="F812" s="68"/>
      <c r="G812" s="85"/>
      <c r="H812" s="104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  <c r="AA812" s="68"/>
      <c r="AB812" s="68"/>
      <c r="AC812" s="68"/>
    </row>
    <row r="813" ht="15.75" customHeight="1">
      <c r="A813" s="102"/>
      <c r="B813" s="68"/>
      <c r="C813" s="68"/>
      <c r="D813" s="68"/>
      <c r="E813" s="68"/>
      <c r="F813" s="68"/>
      <c r="G813" s="85"/>
      <c r="H813" s="104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  <c r="AA813" s="68"/>
      <c r="AB813" s="68"/>
      <c r="AC813" s="68"/>
    </row>
    <row r="814" ht="15.75" customHeight="1">
      <c r="A814" s="102"/>
      <c r="B814" s="68"/>
      <c r="C814" s="68"/>
      <c r="D814" s="68"/>
      <c r="E814" s="68"/>
      <c r="F814" s="68"/>
      <c r="G814" s="85"/>
      <c r="H814" s="104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  <c r="AA814" s="68"/>
      <c r="AB814" s="68"/>
      <c r="AC814" s="68"/>
    </row>
    <row r="815" ht="15.75" customHeight="1">
      <c r="A815" s="102"/>
      <c r="B815" s="68"/>
      <c r="C815" s="68"/>
      <c r="D815" s="68"/>
      <c r="E815" s="68"/>
      <c r="F815" s="68"/>
      <c r="G815" s="85"/>
      <c r="H815" s="104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  <c r="AA815" s="68"/>
      <c r="AB815" s="68"/>
      <c r="AC815" s="68"/>
    </row>
    <row r="816" ht="15.75" customHeight="1">
      <c r="A816" s="102"/>
      <c r="B816" s="68"/>
      <c r="C816" s="68"/>
      <c r="D816" s="68"/>
      <c r="E816" s="68"/>
      <c r="F816" s="68"/>
      <c r="G816" s="85"/>
      <c r="H816" s="104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  <c r="AA816" s="68"/>
      <c r="AB816" s="68"/>
      <c r="AC816" s="68"/>
    </row>
    <row r="817" ht="15.75" customHeight="1">
      <c r="A817" s="102"/>
      <c r="B817" s="68"/>
      <c r="C817" s="68"/>
      <c r="D817" s="68"/>
      <c r="E817" s="68"/>
      <c r="F817" s="68"/>
      <c r="G817" s="85"/>
      <c r="H817" s="104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  <c r="AA817" s="68"/>
      <c r="AB817" s="68"/>
      <c r="AC817" s="68"/>
    </row>
    <row r="818" ht="15.75" customHeight="1">
      <c r="A818" s="102"/>
      <c r="B818" s="68"/>
      <c r="C818" s="68"/>
      <c r="D818" s="68"/>
      <c r="E818" s="68"/>
      <c r="F818" s="68"/>
      <c r="G818" s="85"/>
      <c r="H818" s="104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  <c r="AA818" s="68"/>
      <c r="AB818" s="68"/>
      <c r="AC818" s="68"/>
    </row>
    <row r="819" ht="15.75" customHeight="1">
      <c r="A819" s="102"/>
      <c r="B819" s="68"/>
      <c r="C819" s="68"/>
      <c r="D819" s="68"/>
      <c r="E819" s="68"/>
      <c r="F819" s="68"/>
      <c r="G819" s="85"/>
      <c r="H819" s="104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  <c r="AA819" s="68"/>
      <c r="AB819" s="68"/>
      <c r="AC819" s="68"/>
    </row>
    <row r="820" ht="15.75" customHeight="1">
      <c r="A820" s="102"/>
      <c r="B820" s="68"/>
      <c r="C820" s="68"/>
      <c r="D820" s="68"/>
      <c r="E820" s="68"/>
      <c r="F820" s="68"/>
      <c r="G820" s="85"/>
      <c r="H820" s="104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  <c r="AA820" s="68"/>
      <c r="AB820" s="68"/>
      <c r="AC820" s="68"/>
    </row>
    <row r="821" ht="15.75" customHeight="1">
      <c r="A821" s="102"/>
      <c r="B821" s="68"/>
      <c r="C821" s="68"/>
      <c r="D821" s="68"/>
      <c r="E821" s="68"/>
      <c r="F821" s="68"/>
      <c r="G821" s="85"/>
      <c r="H821" s="104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  <c r="AA821" s="68"/>
      <c r="AB821" s="68"/>
      <c r="AC821" s="68"/>
    </row>
    <row r="822" ht="15.75" customHeight="1">
      <c r="A822" s="102"/>
      <c r="B822" s="68"/>
      <c r="C822" s="68"/>
      <c r="D822" s="68"/>
      <c r="E822" s="68"/>
      <c r="F822" s="68"/>
      <c r="G822" s="85"/>
      <c r="H822" s="104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  <c r="AA822" s="68"/>
      <c r="AB822" s="68"/>
      <c r="AC822" s="68"/>
    </row>
    <row r="823" ht="15.75" customHeight="1">
      <c r="A823" s="102"/>
      <c r="B823" s="68"/>
      <c r="C823" s="68"/>
      <c r="D823" s="68"/>
      <c r="E823" s="68"/>
      <c r="F823" s="68"/>
      <c r="G823" s="85"/>
      <c r="H823" s="104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  <c r="AA823" s="68"/>
      <c r="AB823" s="68"/>
      <c r="AC823" s="68"/>
    </row>
    <row r="824" ht="15.75" customHeight="1">
      <c r="A824" s="102"/>
      <c r="B824" s="68"/>
      <c r="C824" s="68"/>
      <c r="D824" s="68"/>
      <c r="E824" s="68"/>
      <c r="F824" s="68"/>
      <c r="G824" s="85"/>
      <c r="H824" s="104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  <c r="AA824" s="68"/>
      <c r="AB824" s="68"/>
      <c r="AC824" s="68"/>
    </row>
    <row r="825" ht="15.75" customHeight="1">
      <c r="A825" s="102"/>
      <c r="B825" s="68"/>
      <c r="C825" s="68"/>
      <c r="D825" s="68"/>
      <c r="E825" s="68"/>
      <c r="F825" s="68"/>
      <c r="G825" s="85"/>
      <c r="H825" s="104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  <c r="AA825" s="68"/>
      <c r="AB825" s="68"/>
      <c r="AC825" s="68"/>
    </row>
    <row r="826" ht="15.75" customHeight="1">
      <c r="A826" s="102"/>
      <c r="B826" s="68"/>
      <c r="C826" s="68"/>
      <c r="D826" s="68"/>
      <c r="E826" s="68"/>
      <c r="F826" s="68"/>
      <c r="G826" s="85"/>
      <c r="H826" s="104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  <c r="AA826" s="68"/>
      <c r="AB826" s="68"/>
      <c r="AC826" s="68"/>
    </row>
    <row r="827" ht="15.75" customHeight="1">
      <c r="A827" s="102"/>
      <c r="B827" s="68"/>
      <c r="C827" s="68"/>
      <c r="D827" s="68"/>
      <c r="E827" s="68"/>
      <c r="F827" s="68"/>
      <c r="G827" s="85"/>
      <c r="H827" s="104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  <c r="AA827" s="68"/>
      <c r="AB827" s="68"/>
      <c r="AC827" s="68"/>
    </row>
    <row r="828" ht="15.75" customHeight="1">
      <c r="A828" s="102"/>
      <c r="B828" s="68"/>
      <c r="C828" s="68"/>
      <c r="D828" s="68"/>
      <c r="E828" s="68"/>
      <c r="F828" s="68"/>
      <c r="G828" s="85"/>
      <c r="H828" s="104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  <c r="AA828" s="68"/>
      <c r="AB828" s="68"/>
      <c r="AC828" s="68"/>
    </row>
    <row r="829" ht="15.75" customHeight="1">
      <c r="A829" s="102"/>
      <c r="B829" s="68"/>
      <c r="C829" s="68"/>
      <c r="D829" s="68"/>
      <c r="E829" s="68"/>
      <c r="F829" s="68"/>
      <c r="G829" s="85"/>
      <c r="H829" s="104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  <c r="AA829" s="68"/>
      <c r="AB829" s="68"/>
      <c r="AC829" s="68"/>
    </row>
    <row r="830" ht="15.75" customHeight="1">
      <c r="A830" s="102"/>
      <c r="B830" s="68"/>
      <c r="C830" s="68"/>
      <c r="D830" s="68"/>
      <c r="E830" s="68"/>
      <c r="F830" s="68"/>
      <c r="G830" s="85"/>
      <c r="H830" s="104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  <c r="AA830" s="68"/>
      <c r="AB830" s="68"/>
      <c r="AC830" s="68"/>
    </row>
    <row r="831" ht="15.75" customHeight="1">
      <c r="A831" s="102"/>
      <c r="B831" s="68"/>
      <c r="C831" s="68"/>
      <c r="D831" s="68"/>
      <c r="E831" s="68"/>
      <c r="F831" s="68"/>
      <c r="G831" s="85"/>
      <c r="H831" s="104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  <c r="AA831" s="68"/>
      <c r="AB831" s="68"/>
      <c r="AC831" s="68"/>
    </row>
    <row r="832" ht="15.75" customHeight="1">
      <c r="A832" s="102"/>
      <c r="B832" s="68"/>
      <c r="C832" s="68"/>
      <c r="D832" s="68"/>
      <c r="E832" s="68"/>
      <c r="F832" s="68"/>
      <c r="G832" s="85"/>
      <c r="H832" s="104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  <c r="AA832" s="68"/>
      <c r="AB832" s="68"/>
      <c r="AC832" s="68"/>
    </row>
    <row r="833" ht="15.75" customHeight="1">
      <c r="A833" s="102"/>
      <c r="B833" s="68"/>
      <c r="C833" s="68"/>
      <c r="D833" s="68"/>
      <c r="E833" s="68"/>
      <c r="F833" s="68"/>
      <c r="G833" s="85"/>
      <c r="H833" s="104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  <c r="AA833" s="68"/>
      <c r="AB833" s="68"/>
      <c r="AC833" s="68"/>
    </row>
    <row r="834" ht="15.75" customHeight="1">
      <c r="A834" s="102"/>
      <c r="B834" s="68"/>
      <c r="C834" s="68"/>
      <c r="D834" s="68"/>
      <c r="E834" s="68"/>
      <c r="F834" s="68"/>
      <c r="G834" s="85"/>
      <c r="H834" s="104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  <c r="AA834" s="68"/>
      <c r="AB834" s="68"/>
      <c r="AC834" s="68"/>
    </row>
    <row r="835" ht="15.75" customHeight="1">
      <c r="A835" s="102"/>
      <c r="B835" s="68"/>
      <c r="C835" s="68"/>
      <c r="D835" s="68"/>
      <c r="E835" s="68"/>
      <c r="F835" s="68"/>
      <c r="G835" s="85"/>
      <c r="H835" s="104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  <c r="AA835" s="68"/>
      <c r="AB835" s="68"/>
      <c r="AC835" s="68"/>
    </row>
    <row r="836" ht="15.75" customHeight="1">
      <c r="A836" s="102"/>
      <c r="B836" s="68"/>
      <c r="C836" s="68"/>
      <c r="D836" s="68"/>
      <c r="E836" s="68"/>
      <c r="F836" s="68"/>
      <c r="G836" s="85"/>
      <c r="H836" s="104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  <c r="AA836" s="68"/>
      <c r="AB836" s="68"/>
      <c r="AC836" s="68"/>
    </row>
    <row r="837" ht="15.75" customHeight="1">
      <c r="A837" s="102"/>
      <c r="B837" s="68"/>
      <c r="C837" s="68"/>
      <c r="D837" s="68"/>
      <c r="E837" s="68"/>
      <c r="F837" s="68"/>
      <c r="G837" s="85"/>
      <c r="H837" s="104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  <c r="AA837" s="68"/>
      <c r="AB837" s="68"/>
      <c r="AC837" s="68"/>
    </row>
    <row r="838" ht="15.75" customHeight="1">
      <c r="A838" s="102"/>
      <c r="B838" s="68"/>
      <c r="C838" s="68"/>
      <c r="D838" s="68"/>
      <c r="E838" s="68"/>
      <c r="F838" s="68"/>
      <c r="G838" s="85"/>
      <c r="H838" s="104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  <c r="AA838" s="68"/>
      <c r="AB838" s="68"/>
      <c r="AC838" s="68"/>
    </row>
    <row r="839" ht="15.75" customHeight="1">
      <c r="A839" s="102"/>
      <c r="B839" s="68"/>
      <c r="C839" s="68"/>
      <c r="D839" s="68"/>
      <c r="E839" s="68"/>
      <c r="F839" s="68"/>
      <c r="G839" s="85"/>
      <c r="H839" s="104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  <c r="AA839" s="68"/>
      <c r="AB839" s="68"/>
      <c r="AC839" s="68"/>
    </row>
    <row r="840" ht="15.75" customHeight="1">
      <c r="A840" s="102"/>
      <c r="B840" s="68"/>
      <c r="C840" s="68"/>
      <c r="D840" s="68"/>
      <c r="E840" s="68"/>
      <c r="F840" s="68"/>
      <c r="G840" s="85"/>
      <c r="H840" s="104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  <c r="AA840" s="68"/>
      <c r="AB840" s="68"/>
      <c r="AC840" s="68"/>
    </row>
    <row r="841" ht="15.75" customHeight="1">
      <c r="A841" s="102"/>
      <c r="B841" s="68"/>
      <c r="C841" s="68"/>
      <c r="D841" s="68"/>
      <c r="E841" s="68"/>
      <c r="F841" s="68"/>
      <c r="G841" s="85"/>
      <c r="H841" s="104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  <c r="AA841" s="68"/>
      <c r="AB841" s="68"/>
      <c r="AC841" s="68"/>
    </row>
    <row r="842" ht="15.75" customHeight="1">
      <c r="A842" s="102"/>
      <c r="B842" s="68"/>
      <c r="C842" s="68"/>
      <c r="D842" s="68"/>
      <c r="E842" s="68"/>
      <c r="F842" s="68"/>
      <c r="G842" s="85"/>
      <c r="H842" s="104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  <c r="AA842" s="68"/>
      <c r="AB842" s="68"/>
      <c r="AC842" s="68"/>
    </row>
    <row r="843" ht="15.75" customHeight="1">
      <c r="A843" s="102"/>
      <c r="B843" s="68"/>
      <c r="C843" s="68"/>
      <c r="D843" s="68"/>
      <c r="E843" s="68"/>
      <c r="F843" s="68"/>
      <c r="G843" s="85"/>
      <c r="H843" s="104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  <c r="AA843" s="68"/>
      <c r="AB843" s="68"/>
      <c r="AC843" s="68"/>
    </row>
    <row r="844" ht="15.75" customHeight="1">
      <c r="A844" s="102"/>
      <c r="B844" s="68"/>
      <c r="C844" s="68"/>
      <c r="D844" s="68"/>
      <c r="E844" s="68"/>
      <c r="F844" s="68"/>
      <c r="G844" s="85"/>
      <c r="H844" s="104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  <c r="AA844" s="68"/>
      <c r="AB844" s="68"/>
      <c r="AC844" s="68"/>
    </row>
    <row r="845" ht="15.75" customHeight="1">
      <c r="A845" s="102"/>
      <c r="B845" s="68"/>
      <c r="C845" s="68"/>
      <c r="D845" s="68"/>
      <c r="E845" s="68"/>
      <c r="F845" s="68"/>
      <c r="G845" s="85"/>
      <c r="H845" s="104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  <c r="AA845" s="68"/>
      <c r="AB845" s="68"/>
      <c r="AC845" s="68"/>
    </row>
    <row r="846" ht="15.75" customHeight="1">
      <c r="A846" s="102"/>
      <c r="B846" s="68"/>
      <c r="C846" s="68"/>
      <c r="D846" s="68"/>
      <c r="E846" s="68"/>
      <c r="F846" s="68"/>
      <c r="G846" s="85"/>
      <c r="H846" s="104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  <c r="AA846" s="68"/>
      <c r="AB846" s="68"/>
      <c r="AC846" s="68"/>
    </row>
    <row r="847" ht="15.75" customHeight="1">
      <c r="A847" s="102"/>
      <c r="B847" s="68"/>
      <c r="C847" s="68"/>
      <c r="D847" s="68"/>
      <c r="E847" s="68"/>
      <c r="F847" s="68"/>
      <c r="G847" s="85"/>
      <c r="H847" s="104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  <c r="AA847" s="68"/>
      <c r="AB847" s="68"/>
      <c r="AC847" s="68"/>
    </row>
    <row r="848" ht="15.75" customHeight="1">
      <c r="A848" s="102"/>
      <c r="B848" s="68"/>
      <c r="C848" s="68"/>
      <c r="D848" s="68"/>
      <c r="E848" s="68"/>
      <c r="F848" s="68"/>
      <c r="G848" s="85"/>
      <c r="H848" s="104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  <c r="AA848" s="68"/>
      <c r="AB848" s="68"/>
      <c r="AC848" s="68"/>
    </row>
    <row r="849" ht="15.75" customHeight="1">
      <c r="A849" s="102"/>
      <c r="B849" s="68"/>
      <c r="C849" s="68"/>
      <c r="D849" s="68"/>
      <c r="E849" s="68"/>
      <c r="F849" s="68"/>
      <c r="G849" s="85"/>
      <c r="H849" s="104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  <c r="AA849" s="68"/>
      <c r="AB849" s="68"/>
      <c r="AC849" s="68"/>
    </row>
    <row r="850" ht="15.75" customHeight="1">
      <c r="A850" s="102"/>
      <c r="B850" s="68"/>
      <c r="C850" s="68"/>
      <c r="D850" s="68"/>
      <c r="E850" s="68"/>
      <c r="F850" s="68"/>
      <c r="G850" s="85"/>
      <c r="H850" s="104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  <c r="AA850" s="68"/>
      <c r="AB850" s="68"/>
      <c r="AC850" s="68"/>
    </row>
    <row r="851" ht="15.75" customHeight="1">
      <c r="A851" s="102"/>
      <c r="B851" s="68"/>
      <c r="C851" s="68"/>
      <c r="D851" s="68"/>
      <c r="E851" s="68"/>
      <c r="F851" s="68"/>
      <c r="G851" s="85"/>
      <c r="H851" s="104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  <c r="AA851" s="68"/>
      <c r="AB851" s="68"/>
      <c r="AC851" s="68"/>
    </row>
    <row r="852" ht="15.75" customHeight="1">
      <c r="A852" s="102"/>
      <c r="B852" s="68"/>
      <c r="C852" s="68"/>
      <c r="D852" s="68"/>
      <c r="E852" s="68"/>
      <c r="F852" s="68"/>
      <c r="G852" s="85"/>
      <c r="H852" s="104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  <c r="AA852" s="68"/>
      <c r="AB852" s="68"/>
      <c r="AC852" s="68"/>
    </row>
    <row r="853" ht="15.75" customHeight="1">
      <c r="A853" s="102"/>
      <c r="B853" s="68"/>
      <c r="C853" s="68"/>
      <c r="D853" s="68"/>
      <c r="E853" s="68"/>
      <c r="F853" s="68"/>
      <c r="G853" s="85"/>
      <c r="H853" s="104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  <c r="AA853" s="68"/>
      <c r="AB853" s="68"/>
      <c r="AC853" s="68"/>
    </row>
    <row r="854" ht="15.75" customHeight="1">
      <c r="A854" s="102"/>
      <c r="B854" s="68"/>
      <c r="C854" s="68"/>
      <c r="D854" s="68"/>
      <c r="E854" s="68"/>
      <c r="F854" s="68"/>
      <c r="G854" s="85"/>
      <c r="H854" s="104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  <c r="AA854" s="68"/>
      <c r="AB854" s="68"/>
      <c r="AC854" s="68"/>
    </row>
    <row r="855" ht="15.75" customHeight="1">
      <c r="A855" s="102"/>
      <c r="B855" s="68"/>
      <c r="C855" s="68"/>
      <c r="D855" s="68"/>
      <c r="E855" s="68"/>
      <c r="F855" s="68"/>
      <c r="G855" s="85"/>
      <c r="H855" s="104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  <c r="AA855" s="68"/>
      <c r="AB855" s="68"/>
      <c r="AC855" s="68"/>
    </row>
    <row r="856" ht="15.75" customHeight="1">
      <c r="A856" s="102"/>
      <c r="B856" s="68"/>
      <c r="C856" s="68"/>
      <c r="D856" s="68"/>
      <c r="E856" s="68"/>
      <c r="F856" s="68"/>
      <c r="G856" s="85"/>
      <c r="H856" s="104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  <c r="AA856" s="68"/>
      <c r="AB856" s="68"/>
      <c r="AC856" s="68"/>
    </row>
    <row r="857" ht="15.75" customHeight="1">
      <c r="A857" s="102"/>
      <c r="B857" s="68"/>
      <c r="C857" s="68"/>
      <c r="D857" s="68"/>
      <c r="E857" s="68"/>
      <c r="F857" s="68"/>
      <c r="G857" s="85"/>
      <c r="H857" s="104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  <c r="AA857" s="68"/>
      <c r="AB857" s="68"/>
      <c r="AC857" s="68"/>
    </row>
    <row r="858" ht="15.75" customHeight="1">
      <c r="A858" s="102"/>
      <c r="B858" s="68"/>
      <c r="C858" s="68"/>
      <c r="D858" s="68"/>
      <c r="E858" s="68"/>
      <c r="F858" s="68"/>
      <c r="G858" s="85"/>
      <c r="H858" s="104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  <c r="AA858" s="68"/>
      <c r="AB858" s="68"/>
      <c r="AC858" s="68"/>
    </row>
    <row r="859" ht="15.75" customHeight="1">
      <c r="A859" s="102"/>
      <c r="B859" s="68"/>
      <c r="C859" s="68"/>
      <c r="D859" s="68"/>
      <c r="E859" s="68"/>
      <c r="F859" s="68"/>
      <c r="G859" s="85"/>
      <c r="H859" s="104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  <c r="AA859" s="68"/>
      <c r="AB859" s="68"/>
      <c r="AC859" s="68"/>
    </row>
    <row r="860" ht="15.75" customHeight="1">
      <c r="A860" s="102"/>
      <c r="B860" s="68"/>
      <c r="C860" s="68"/>
      <c r="D860" s="68"/>
      <c r="E860" s="68"/>
      <c r="F860" s="68"/>
      <c r="G860" s="85"/>
      <c r="H860" s="104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  <c r="AA860" s="68"/>
      <c r="AB860" s="68"/>
      <c r="AC860" s="68"/>
    </row>
    <row r="861" ht="15.75" customHeight="1">
      <c r="A861" s="102"/>
      <c r="B861" s="68"/>
      <c r="C861" s="68"/>
      <c r="D861" s="68"/>
      <c r="E861" s="68"/>
      <c r="F861" s="68"/>
      <c r="G861" s="85"/>
      <c r="H861" s="104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  <c r="AA861" s="68"/>
      <c r="AB861" s="68"/>
      <c r="AC861" s="68"/>
    </row>
    <row r="862" ht="15.75" customHeight="1">
      <c r="A862" s="102"/>
      <c r="B862" s="68"/>
      <c r="C862" s="68"/>
      <c r="D862" s="68"/>
      <c r="E862" s="68"/>
      <c r="F862" s="68"/>
      <c r="G862" s="85"/>
      <c r="H862" s="104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  <c r="AA862" s="68"/>
      <c r="AB862" s="68"/>
      <c r="AC862" s="68"/>
    </row>
    <row r="863" ht="15.75" customHeight="1">
      <c r="A863" s="102"/>
      <c r="B863" s="68"/>
      <c r="C863" s="68"/>
      <c r="D863" s="68"/>
      <c r="E863" s="68"/>
      <c r="F863" s="68"/>
      <c r="G863" s="85"/>
      <c r="H863" s="104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  <c r="AA863" s="68"/>
      <c r="AB863" s="68"/>
      <c r="AC863" s="68"/>
    </row>
    <row r="864" ht="15.75" customHeight="1">
      <c r="A864" s="102"/>
      <c r="B864" s="68"/>
      <c r="C864" s="68"/>
      <c r="D864" s="68"/>
      <c r="E864" s="68"/>
      <c r="F864" s="68"/>
      <c r="G864" s="85"/>
      <c r="H864" s="104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  <c r="AA864" s="68"/>
      <c r="AB864" s="68"/>
      <c r="AC864" s="68"/>
    </row>
    <row r="865" ht="15.75" customHeight="1">
      <c r="A865" s="102"/>
      <c r="B865" s="68"/>
      <c r="C865" s="68"/>
      <c r="D865" s="68"/>
      <c r="E865" s="68"/>
      <c r="F865" s="68"/>
      <c r="G865" s="85"/>
      <c r="H865" s="104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  <c r="AA865" s="68"/>
      <c r="AB865" s="68"/>
      <c r="AC865" s="68"/>
    </row>
    <row r="866" ht="15.75" customHeight="1">
      <c r="A866" s="102"/>
      <c r="B866" s="68"/>
      <c r="C866" s="68"/>
      <c r="D866" s="68"/>
      <c r="E866" s="68"/>
      <c r="F866" s="68"/>
      <c r="G866" s="85"/>
      <c r="H866" s="104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  <c r="AA866" s="68"/>
      <c r="AB866" s="68"/>
      <c r="AC866" s="68"/>
    </row>
    <row r="867" ht="15.75" customHeight="1">
      <c r="A867" s="102"/>
      <c r="B867" s="68"/>
      <c r="C867" s="68"/>
      <c r="D867" s="68"/>
      <c r="E867" s="68"/>
      <c r="F867" s="68"/>
      <c r="G867" s="85"/>
      <c r="H867" s="104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  <c r="AA867" s="68"/>
      <c r="AB867" s="68"/>
      <c r="AC867" s="68"/>
    </row>
    <row r="868" ht="15.75" customHeight="1">
      <c r="A868" s="102"/>
      <c r="B868" s="68"/>
      <c r="C868" s="68"/>
      <c r="D868" s="68"/>
      <c r="E868" s="68"/>
      <c r="F868" s="68"/>
      <c r="G868" s="85"/>
      <c r="H868" s="104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  <c r="AA868" s="68"/>
      <c r="AB868" s="68"/>
      <c r="AC868" s="68"/>
    </row>
    <row r="869" ht="15.75" customHeight="1">
      <c r="A869" s="102"/>
      <c r="B869" s="68"/>
      <c r="C869" s="68"/>
      <c r="D869" s="68"/>
      <c r="E869" s="68"/>
      <c r="F869" s="68"/>
      <c r="G869" s="85"/>
      <c r="H869" s="104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  <c r="AA869" s="68"/>
      <c r="AB869" s="68"/>
      <c r="AC869" s="68"/>
    </row>
    <row r="870" ht="15.75" customHeight="1">
      <c r="A870" s="102"/>
      <c r="B870" s="68"/>
      <c r="C870" s="68"/>
      <c r="D870" s="68"/>
      <c r="E870" s="68"/>
      <c r="F870" s="68"/>
      <c r="G870" s="85"/>
      <c r="H870" s="104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  <c r="AA870" s="68"/>
      <c r="AB870" s="68"/>
      <c r="AC870" s="68"/>
    </row>
    <row r="871" ht="15.75" customHeight="1">
      <c r="A871" s="102"/>
      <c r="B871" s="68"/>
      <c r="C871" s="68"/>
      <c r="D871" s="68"/>
      <c r="E871" s="68"/>
      <c r="F871" s="68"/>
      <c r="G871" s="85"/>
      <c r="H871" s="104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  <c r="AA871" s="68"/>
      <c r="AB871" s="68"/>
      <c r="AC871" s="68"/>
    </row>
    <row r="872" ht="15.75" customHeight="1">
      <c r="A872" s="102"/>
      <c r="B872" s="68"/>
      <c r="C872" s="68"/>
      <c r="D872" s="68"/>
      <c r="E872" s="68"/>
      <c r="F872" s="68"/>
      <c r="G872" s="85"/>
      <c r="H872" s="104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  <c r="AA872" s="68"/>
      <c r="AB872" s="68"/>
      <c r="AC872" s="68"/>
    </row>
    <row r="873" ht="15.75" customHeight="1">
      <c r="A873" s="102"/>
      <c r="B873" s="68"/>
      <c r="C873" s="68"/>
      <c r="D873" s="68"/>
      <c r="E873" s="68"/>
      <c r="F873" s="68"/>
      <c r="G873" s="85"/>
      <c r="H873" s="104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  <c r="AA873" s="68"/>
      <c r="AB873" s="68"/>
      <c r="AC873" s="68"/>
    </row>
    <row r="874" ht="15.75" customHeight="1">
      <c r="A874" s="102"/>
      <c r="B874" s="68"/>
      <c r="C874" s="68"/>
      <c r="D874" s="68"/>
      <c r="E874" s="68"/>
      <c r="F874" s="68"/>
      <c r="G874" s="85"/>
      <c r="H874" s="104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  <c r="AA874" s="68"/>
      <c r="AB874" s="68"/>
      <c r="AC874" s="68"/>
    </row>
    <row r="875" ht="15.75" customHeight="1">
      <c r="A875" s="102"/>
      <c r="B875" s="68"/>
      <c r="C875" s="68"/>
      <c r="D875" s="68"/>
      <c r="E875" s="68"/>
      <c r="F875" s="68"/>
      <c r="G875" s="85"/>
      <c r="H875" s="104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  <c r="AA875" s="68"/>
      <c r="AB875" s="68"/>
      <c r="AC875" s="68"/>
    </row>
    <row r="876" ht="15.75" customHeight="1">
      <c r="A876" s="102"/>
      <c r="B876" s="68"/>
      <c r="C876" s="68"/>
      <c r="D876" s="68"/>
      <c r="E876" s="68"/>
      <c r="F876" s="68"/>
      <c r="G876" s="85"/>
      <c r="H876" s="104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  <c r="AA876" s="68"/>
      <c r="AB876" s="68"/>
      <c r="AC876" s="68"/>
    </row>
    <row r="877" ht="15.75" customHeight="1">
      <c r="A877" s="102"/>
      <c r="B877" s="68"/>
      <c r="C877" s="68"/>
      <c r="D877" s="68"/>
      <c r="E877" s="68"/>
      <c r="F877" s="68"/>
      <c r="G877" s="85"/>
      <c r="H877" s="104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  <c r="AA877" s="68"/>
      <c r="AB877" s="68"/>
      <c r="AC877" s="68"/>
    </row>
    <row r="878" ht="15.75" customHeight="1">
      <c r="A878" s="102"/>
      <c r="B878" s="68"/>
      <c r="C878" s="68"/>
      <c r="D878" s="68"/>
      <c r="E878" s="68"/>
      <c r="F878" s="68"/>
      <c r="G878" s="85"/>
      <c r="H878" s="104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  <c r="AA878" s="68"/>
      <c r="AB878" s="68"/>
      <c r="AC878" s="68"/>
    </row>
    <row r="879" ht="15.75" customHeight="1">
      <c r="A879" s="102"/>
      <c r="B879" s="68"/>
      <c r="C879" s="68"/>
      <c r="D879" s="68"/>
      <c r="E879" s="68"/>
      <c r="F879" s="68"/>
      <c r="G879" s="85"/>
      <c r="H879" s="104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  <c r="AA879" s="68"/>
      <c r="AB879" s="68"/>
      <c r="AC879" s="68"/>
    </row>
    <row r="880" ht="15.75" customHeight="1">
      <c r="A880" s="102"/>
      <c r="B880" s="68"/>
      <c r="C880" s="68"/>
      <c r="D880" s="68"/>
      <c r="E880" s="68"/>
      <c r="F880" s="68"/>
      <c r="G880" s="85"/>
      <c r="H880" s="104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  <c r="AA880" s="68"/>
      <c r="AB880" s="68"/>
      <c r="AC880" s="68"/>
    </row>
    <row r="881" ht="15.75" customHeight="1">
      <c r="A881" s="102"/>
      <c r="B881" s="68"/>
      <c r="C881" s="68"/>
      <c r="D881" s="68"/>
      <c r="E881" s="68"/>
      <c r="F881" s="68"/>
      <c r="G881" s="85"/>
      <c r="H881" s="104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  <c r="AA881" s="68"/>
      <c r="AB881" s="68"/>
      <c r="AC881" s="68"/>
    </row>
    <row r="882" ht="15.75" customHeight="1">
      <c r="A882" s="102"/>
      <c r="B882" s="68"/>
      <c r="C882" s="68"/>
      <c r="D882" s="68"/>
      <c r="E882" s="68"/>
      <c r="F882" s="68"/>
      <c r="G882" s="85"/>
      <c r="H882" s="104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  <c r="AA882" s="68"/>
      <c r="AB882" s="68"/>
      <c r="AC882" s="68"/>
    </row>
    <row r="883" ht="15.75" customHeight="1">
      <c r="A883" s="102"/>
      <c r="B883" s="68"/>
      <c r="C883" s="68"/>
      <c r="D883" s="68"/>
      <c r="E883" s="68"/>
      <c r="F883" s="68"/>
      <c r="G883" s="85"/>
      <c r="H883" s="104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  <c r="AA883" s="68"/>
      <c r="AB883" s="68"/>
      <c r="AC883" s="68"/>
    </row>
    <row r="884" ht="15.75" customHeight="1">
      <c r="A884" s="102"/>
      <c r="B884" s="68"/>
      <c r="C884" s="68"/>
      <c r="D884" s="68"/>
      <c r="E884" s="68"/>
      <c r="F884" s="68"/>
      <c r="G884" s="85"/>
      <c r="H884" s="104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  <c r="AA884" s="68"/>
      <c r="AB884" s="68"/>
      <c r="AC884" s="68"/>
    </row>
    <row r="885" ht="15.75" customHeight="1">
      <c r="A885" s="102"/>
      <c r="B885" s="68"/>
      <c r="C885" s="68"/>
      <c r="D885" s="68"/>
      <c r="E885" s="68"/>
      <c r="F885" s="68"/>
      <c r="G885" s="85"/>
      <c r="H885" s="104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  <c r="AA885" s="68"/>
      <c r="AB885" s="68"/>
      <c r="AC885" s="68"/>
    </row>
    <row r="886" ht="15.75" customHeight="1">
      <c r="A886" s="102"/>
      <c r="B886" s="68"/>
      <c r="C886" s="68"/>
      <c r="D886" s="68"/>
      <c r="E886" s="68"/>
      <c r="F886" s="68"/>
      <c r="G886" s="85"/>
      <c r="H886" s="104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  <c r="AA886" s="68"/>
      <c r="AB886" s="68"/>
      <c r="AC886" s="68"/>
    </row>
    <row r="887" ht="15.75" customHeight="1">
      <c r="A887" s="102"/>
      <c r="B887" s="68"/>
      <c r="C887" s="68"/>
      <c r="D887" s="68"/>
      <c r="E887" s="68"/>
      <c r="F887" s="68"/>
      <c r="G887" s="85"/>
      <c r="H887" s="104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  <c r="AA887" s="68"/>
      <c r="AB887" s="68"/>
      <c r="AC887" s="68"/>
    </row>
    <row r="888" ht="15.75" customHeight="1">
      <c r="A888" s="102"/>
      <c r="B888" s="68"/>
      <c r="C888" s="68"/>
      <c r="D888" s="68"/>
      <c r="E888" s="68"/>
      <c r="F888" s="68"/>
      <c r="G888" s="85"/>
      <c r="H888" s="104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  <c r="AA888" s="68"/>
      <c r="AB888" s="68"/>
      <c r="AC888" s="68"/>
    </row>
    <row r="889" ht="15.75" customHeight="1">
      <c r="A889" s="102"/>
      <c r="B889" s="68"/>
      <c r="C889" s="68"/>
      <c r="D889" s="68"/>
      <c r="E889" s="68"/>
      <c r="F889" s="68"/>
      <c r="G889" s="85"/>
      <c r="H889" s="104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  <c r="AA889" s="68"/>
      <c r="AB889" s="68"/>
      <c r="AC889" s="68"/>
    </row>
    <row r="890" ht="15.75" customHeight="1">
      <c r="A890" s="102"/>
      <c r="B890" s="68"/>
      <c r="C890" s="68"/>
      <c r="D890" s="68"/>
      <c r="E890" s="68"/>
      <c r="F890" s="68"/>
      <c r="G890" s="85"/>
      <c r="H890" s="104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  <c r="AA890" s="68"/>
      <c r="AB890" s="68"/>
      <c r="AC890" s="68"/>
    </row>
    <row r="891" ht="15.75" customHeight="1">
      <c r="A891" s="102"/>
      <c r="B891" s="68"/>
      <c r="C891" s="68"/>
      <c r="D891" s="68"/>
      <c r="E891" s="68"/>
      <c r="F891" s="68"/>
      <c r="G891" s="85"/>
      <c r="H891" s="104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  <c r="AA891" s="68"/>
      <c r="AB891" s="68"/>
      <c r="AC891" s="68"/>
    </row>
    <row r="892" ht="15.75" customHeight="1">
      <c r="A892" s="102"/>
      <c r="B892" s="68"/>
      <c r="C892" s="68"/>
      <c r="D892" s="68"/>
      <c r="E892" s="68"/>
      <c r="F892" s="68"/>
      <c r="G892" s="85"/>
      <c r="H892" s="104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  <c r="AA892" s="68"/>
      <c r="AB892" s="68"/>
      <c r="AC892" s="68"/>
    </row>
    <row r="893" ht="15.75" customHeight="1">
      <c r="A893" s="102"/>
      <c r="B893" s="68"/>
      <c r="C893" s="68"/>
      <c r="D893" s="68"/>
      <c r="E893" s="68"/>
      <c r="F893" s="68"/>
      <c r="G893" s="85"/>
      <c r="H893" s="104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  <c r="AA893" s="68"/>
      <c r="AB893" s="68"/>
      <c r="AC893" s="68"/>
    </row>
    <row r="894" ht="15.75" customHeight="1">
      <c r="A894" s="102"/>
      <c r="B894" s="68"/>
      <c r="C894" s="68"/>
      <c r="D894" s="68"/>
      <c r="E894" s="68"/>
      <c r="F894" s="68"/>
      <c r="G894" s="85"/>
      <c r="H894" s="104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  <c r="AA894" s="68"/>
      <c r="AB894" s="68"/>
      <c r="AC894" s="68"/>
    </row>
    <row r="895" ht="15.75" customHeight="1">
      <c r="A895" s="102"/>
      <c r="B895" s="68"/>
      <c r="C895" s="68"/>
      <c r="D895" s="68"/>
      <c r="E895" s="68"/>
      <c r="F895" s="68"/>
      <c r="G895" s="85"/>
      <c r="H895" s="104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  <c r="AA895" s="68"/>
      <c r="AB895" s="68"/>
      <c r="AC895" s="68"/>
    </row>
    <row r="896" ht="15.75" customHeight="1">
      <c r="A896" s="102"/>
      <c r="B896" s="68"/>
      <c r="C896" s="68"/>
      <c r="D896" s="68"/>
      <c r="E896" s="68"/>
      <c r="F896" s="68"/>
      <c r="G896" s="85"/>
      <c r="H896" s="104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  <c r="AA896" s="68"/>
      <c r="AB896" s="68"/>
      <c r="AC896" s="68"/>
    </row>
    <row r="897" ht="15.75" customHeight="1">
      <c r="A897" s="102"/>
      <c r="B897" s="68"/>
      <c r="C897" s="68"/>
      <c r="D897" s="68"/>
      <c r="E897" s="68"/>
      <c r="F897" s="68"/>
      <c r="G897" s="85"/>
      <c r="H897" s="104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  <c r="AA897" s="68"/>
      <c r="AB897" s="68"/>
      <c r="AC897" s="68"/>
    </row>
    <row r="898" ht="15.75" customHeight="1">
      <c r="A898" s="102"/>
      <c r="B898" s="68"/>
      <c r="C898" s="68"/>
      <c r="D898" s="68"/>
      <c r="E898" s="68"/>
      <c r="F898" s="68"/>
      <c r="G898" s="85"/>
      <c r="H898" s="104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  <c r="AA898" s="68"/>
      <c r="AB898" s="68"/>
      <c r="AC898" s="68"/>
    </row>
    <row r="899" ht="15.75" customHeight="1">
      <c r="A899" s="102"/>
      <c r="B899" s="68"/>
      <c r="C899" s="68"/>
      <c r="D899" s="68"/>
      <c r="E899" s="68"/>
      <c r="F899" s="68"/>
      <c r="G899" s="85"/>
      <c r="H899" s="104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  <c r="AA899" s="68"/>
      <c r="AB899" s="68"/>
      <c r="AC899" s="68"/>
    </row>
    <row r="900" ht="15.75" customHeight="1">
      <c r="A900" s="102"/>
      <c r="B900" s="68"/>
      <c r="C900" s="68"/>
      <c r="D900" s="68"/>
      <c r="E900" s="68"/>
      <c r="F900" s="68"/>
      <c r="G900" s="85"/>
      <c r="H900" s="104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  <c r="AA900" s="68"/>
      <c r="AB900" s="68"/>
      <c r="AC900" s="68"/>
    </row>
    <row r="901" ht="15.75" customHeight="1">
      <c r="A901" s="102"/>
      <c r="B901" s="68"/>
      <c r="C901" s="68"/>
      <c r="D901" s="68"/>
      <c r="E901" s="68"/>
      <c r="F901" s="68"/>
      <c r="G901" s="85"/>
      <c r="H901" s="104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  <c r="AA901" s="68"/>
      <c r="AB901" s="68"/>
      <c r="AC901" s="68"/>
    </row>
    <row r="902" ht="15.75" customHeight="1">
      <c r="A902" s="102"/>
      <c r="B902" s="68"/>
      <c r="C902" s="68"/>
      <c r="D902" s="68"/>
      <c r="E902" s="68"/>
      <c r="F902" s="68"/>
      <c r="G902" s="85"/>
      <c r="H902" s="104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  <c r="AA902" s="68"/>
      <c r="AB902" s="68"/>
      <c r="AC902" s="68"/>
    </row>
    <row r="903" ht="15.75" customHeight="1">
      <c r="A903" s="102"/>
      <c r="B903" s="68"/>
      <c r="C903" s="68"/>
      <c r="D903" s="68"/>
      <c r="E903" s="68"/>
      <c r="F903" s="68"/>
      <c r="G903" s="85"/>
      <c r="H903" s="104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  <c r="AA903" s="68"/>
      <c r="AB903" s="68"/>
      <c r="AC903" s="68"/>
    </row>
    <row r="904" ht="15.75" customHeight="1">
      <c r="A904" s="102"/>
      <c r="B904" s="68"/>
      <c r="C904" s="68"/>
      <c r="D904" s="68"/>
      <c r="E904" s="68"/>
      <c r="F904" s="68"/>
      <c r="G904" s="85"/>
      <c r="H904" s="104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  <c r="AA904" s="68"/>
      <c r="AB904" s="68"/>
      <c r="AC904" s="68"/>
    </row>
    <row r="905" ht="15.75" customHeight="1">
      <c r="A905" s="102"/>
      <c r="B905" s="68"/>
      <c r="C905" s="68"/>
      <c r="D905" s="68"/>
      <c r="E905" s="68"/>
      <c r="F905" s="68"/>
      <c r="G905" s="85"/>
      <c r="H905" s="104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  <c r="AA905" s="68"/>
      <c r="AB905" s="68"/>
      <c r="AC905" s="68"/>
    </row>
    <row r="906" ht="15.75" customHeight="1">
      <c r="A906" s="102"/>
      <c r="B906" s="68"/>
      <c r="C906" s="68"/>
      <c r="D906" s="68"/>
      <c r="E906" s="68"/>
      <c r="F906" s="68"/>
      <c r="G906" s="85"/>
      <c r="H906" s="104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  <c r="AA906" s="68"/>
      <c r="AB906" s="68"/>
      <c r="AC906" s="68"/>
    </row>
    <row r="907" ht="15.75" customHeight="1">
      <c r="A907" s="102"/>
      <c r="B907" s="68"/>
      <c r="C907" s="68"/>
      <c r="D907" s="68"/>
      <c r="E907" s="68"/>
      <c r="F907" s="68"/>
      <c r="G907" s="85"/>
      <c r="H907" s="104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  <c r="AA907" s="68"/>
      <c r="AB907" s="68"/>
      <c r="AC907" s="68"/>
    </row>
    <row r="908" ht="15.75" customHeight="1">
      <c r="A908" s="102"/>
      <c r="B908" s="68"/>
      <c r="C908" s="68"/>
      <c r="D908" s="68"/>
      <c r="E908" s="68"/>
      <c r="F908" s="68"/>
      <c r="G908" s="85"/>
      <c r="H908" s="104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  <c r="AA908" s="68"/>
      <c r="AB908" s="68"/>
      <c r="AC908" s="68"/>
    </row>
    <row r="909" ht="15.75" customHeight="1">
      <c r="A909" s="102"/>
      <c r="B909" s="68"/>
      <c r="C909" s="68"/>
      <c r="D909" s="68"/>
      <c r="E909" s="68"/>
      <c r="F909" s="68"/>
      <c r="G909" s="85"/>
      <c r="H909" s="104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  <c r="AA909" s="68"/>
      <c r="AB909" s="68"/>
      <c r="AC909" s="68"/>
    </row>
    <row r="910" ht="15.75" customHeight="1">
      <c r="A910" s="102"/>
      <c r="B910" s="68"/>
      <c r="C910" s="68"/>
      <c r="D910" s="68"/>
      <c r="E910" s="68"/>
      <c r="F910" s="68"/>
      <c r="G910" s="85"/>
      <c r="H910" s="104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  <c r="AA910" s="68"/>
      <c r="AB910" s="68"/>
      <c r="AC910" s="68"/>
    </row>
    <row r="911" ht="15.75" customHeight="1">
      <c r="A911" s="102"/>
      <c r="B911" s="68"/>
      <c r="C911" s="68"/>
      <c r="D911" s="68"/>
      <c r="E911" s="68"/>
      <c r="F911" s="68"/>
      <c r="G911" s="85"/>
      <c r="H911" s="104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  <c r="AA911" s="68"/>
      <c r="AB911" s="68"/>
      <c r="AC911" s="68"/>
    </row>
    <row r="912" ht="15.75" customHeight="1">
      <c r="A912" s="102"/>
      <c r="B912" s="68"/>
      <c r="C912" s="68"/>
      <c r="D912" s="68"/>
      <c r="E912" s="68"/>
      <c r="F912" s="68"/>
      <c r="G912" s="85"/>
      <c r="H912" s="104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  <c r="AA912" s="68"/>
      <c r="AB912" s="68"/>
      <c r="AC912" s="68"/>
    </row>
    <row r="913" ht="15.75" customHeight="1">
      <c r="A913" s="102"/>
      <c r="B913" s="68"/>
      <c r="C913" s="68"/>
      <c r="D913" s="68"/>
      <c r="E913" s="68"/>
      <c r="F913" s="68"/>
      <c r="G913" s="85"/>
      <c r="H913" s="104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  <c r="AA913" s="68"/>
      <c r="AB913" s="68"/>
      <c r="AC913" s="68"/>
    </row>
    <row r="914" ht="15.75" customHeight="1">
      <c r="A914" s="102"/>
      <c r="B914" s="68"/>
      <c r="C914" s="68"/>
      <c r="D914" s="68"/>
      <c r="E914" s="68"/>
      <c r="F914" s="68"/>
      <c r="G914" s="85"/>
      <c r="H914" s="104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  <c r="AA914" s="68"/>
      <c r="AB914" s="68"/>
      <c r="AC914" s="68"/>
    </row>
    <row r="915" ht="15.75" customHeight="1">
      <c r="A915" s="102"/>
      <c r="B915" s="68"/>
      <c r="C915" s="68"/>
      <c r="D915" s="68"/>
      <c r="E915" s="68"/>
      <c r="F915" s="68"/>
      <c r="G915" s="85"/>
      <c r="H915" s="104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  <c r="AA915" s="68"/>
      <c r="AB915" s="68"/>
      <c r="AC915" s="68"/>
    </row>
    <row r="916" ht="15.75" customHeight="1">
      <c r="A916" s="102"/>
      <c r="B916" s="68"/>
      <c r="C916" s="68"/>
      <c r="D916" s="68"/>
      <c r="E916" s="68"/>
      <c r="F916" s="68"/>
      <c r="G916" s="85"/>
      <c r="H916" s="104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  <c r="AA916" s="68"/>
      <c r="AB916" s="68"/>
      <c r="AC916" s="68"/>
    </row>
    <row r="917" ht="15.75" customHeight="1">
      <c r="A917" s="102"/>
      <c r="B917" s="68"/>
      <c r="C917" s="68"/>
      <c r="D917" s="68"/>
      <c r="E917" s="68"/>
      <c r="F917" s="68"/>
      <c r="G917" s="85"/>
      <c r="H917" s="104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  <c r="AA917" s="68"/>
      <c r="AB917" s="68"/>
      <c r="AC917" s="68"/>
    </row>
    <row r="918" ht="15.75" customHeight="1">
      <c r="A918" s="102"/>
      <c r="B918" s="68"/>
      <c r="C918" s="68"/>
      <c r="D918" s="68"/>
      <c r="E918" s="68"/>
      <c r="F918" s="68"/>
      <c r="G918" s="85"/>
      <c r="H918" s="104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  <c r="AA918" s="68"/>
      <c r="AB918" s="68"/>
      <c r="AC918" s="68"/>
    </row>
    <row r="919" ht="15.75" customHeight="1">
      <c r="A919" s="102"/>
      <c r="B919" s="68"/>
      <c r="C919" s="68"/>
      <c r="D919" s="68"/>
      <c r="E919" s="68"/>
      <c r="F919" s="68"/>
      <c r="G919" s="85"/>
      <c r="H919" s="104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  <c r="AA919" s="68"/>
      <c r="AB919" s="68"/>
      <c r="AC919" s="68"/>
    </row>
    <row r="920" ht="15.75" customHeight="1">
      <c r="A920" s="102"/>
      <c r="B920" s="68"/>
      <c r="C920" s="68"/>
      <c r="D920" s="68"/>
      <c r="E920" s="68"/>
      <c r="F920" s="68"/>
      <c r="G920" s="85"/>
      <c r="H920" s="104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  <c r="AA920" s="68"/>
      <c r="AB920" s="68"/>
      <c r="AC920" s="68"/>
    </row>
    <row r="921" ht="15.75" customHeight="1">
      <c r="A921" s="102"/>
      <c r="B921" s="68"/>
      <c r="C921" s="68"/>
      <c r="D921" s="68"/>
      <c r="E921" s="68"/>
      <c r="F921" s="68"/>
      <c r="G921" s="85"/>
      <c r="H921" s="104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  <c r="AA921" s="68"/>
      <c r="AB921" s="68"/>
      <c r="AC921" s="68"/>
    </row>
    <row r="922" ht="15.75" customHeight="1">
      <c r="A922" s="102"/>
      <c r="B922" s="68"/>
      <c r="C922" s="68"/>
      <c r="D922" s="68"/>
      <c r="E922" s="68"/>
      <c r="F922" s="68"/>
      <c r="G922" s="85"/>
      <c r="H922" s="104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  <c r="AA922" s="68"/>
      <c r="AB922" s="68"/>
      <c r="AC922" s="68"/>
    </row>
    <row r="923" ht="15.75" customHeight="1">
      <c r="A923" s="102"/>
      <c r="B923" s="68"/>
      <c r="C923" s="68"/>
      <c r="D923" s="68"/>
      <c r="E923" s="68"/>
      <c r="F923" s="68"/>
      <c r="G923" s="85"/>
      <c r="H923" s="104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  <c r="AA923" s="68"/>
      <c r="AB923" s="68"/>
      <c r="AC923" s="68"/>
    </row>
    <row r="924" ht="15.75" customHeight="1">
      <c r="A924" s="102"/>
      <c r="B924" s="68"/>
      <c r="C924" s="68"/>
      <c r="D924" s="68"/>
      <c r="E924" s="68"/>
      <c r="F924" s="68"/>
      <c r="G924" s="85"/>
      <c r="H924" s="104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  <c r="AA924" s="68"/>
      <c r="AB924" s="68"/>
      <c r="AC924" s="68"/>
    </row>
    <row r="925" ht="15.75" customHeight="1">
      <c r="A925" s="102"/>
      <c r="B925" s="68"/>
      <c r="C925" s="68"/>
      <c r="D925" s="68"/>
      <c r="E925" s="68"/>
      <c r="F925" s="68"/>
      <c r="G925" s="85"/>
      <c r="H925" s="104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  <c r="AA925" s="68"/>
      <c r="AB925" s="68"/>
      <c r="AC925" s="68"/>
    </row>
    <row r="926" ht="15.75" customHeight="1">
      <c r="A926" s="102"/>
      <c r="B926" s="68"/>
      <c r="C926" s="68"/>
      <c r="D926" s="68"/>
      <c r="E926" s="68"/>
      <c r="F926" s="68"/>
      <c r="G926" s="85"/>
      <c r="H926" s="104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  <c r="AA926" s="68"/>
      <c r="AB926" s="68"/>
      <c r="AC926" s="68"/>
    </row>
    <row r="927" ht="15.75" customHeight="1">
      <c r="A927" s="102"/>
      <c r="B927" s="68"/>
      <c r="C927" s="68"/>
      <c r="D927" s="68"/>
      <c r="E927" s="68"/>
      <c r="F927" s="68"/>
      <c r="G927" s="85"/>
      <c r="H927" s="104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  <c r="AA927" s="68"/>
      <c r="AB927" s="68"/>
      <c r="AC927" s="68"/>
    </row>
    <row r="928" ht="15.75" customHeight="1">
      <c r="A928" s="102"/>
      <c r="B928" s="68"/>
      <c r="C928" s="68"/>
      <c r="D928" s="68"/>
      <c r="E928" s="68"/>
      <c r="F928" s="68"/>
      <c r="G928" s="85"/>
      <c r="H928" s="104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  <c r="AA928" s="68"/>
      <c r="AB928" s="68"/>
      <c r="AC928" s="68"/>
    </row>
    <row r="929" ht="15.75" customHeight="1">
      <c r="A929" s="102"/>
      <c r="B929" s="68"/>
      <c r="C929" s="68"/>
      <c r="D929" s="68"/>
      <c r="E929" s="68"/>
      <c r="F929" s="68"/>
      <c r="G929" s="85"/>
      <c r="H929" s="104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  <c r="AA929" s="68"/>
      <c r="AB929" s="68"/>
      <c r="AC929" s="68"/>
    </row>
    <row r="930" ht="15.75" customHeight="1">
      <c r="A930" s="102"/>
      <c r="B930" s="68"/>
      <c r="C930" s="68"/>
      <c r="D930" s="68"/>
      <c r="E930" s="68"/>
      <c r="F930" s="68"/>
      <c r="G930" s="85"/>
      <c r="H930" s="104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  <c r="AA930" s="68"/>
      <c r="AB930" s="68"/>
      <c r="AC930" s="68"/>
    </row>
    <row r="931" ht="15.75" customHeight="1">
      <c r="A931" s="102"/>
      <c r="B931" s="68"/>
      <c r="C931" s="68"/>
      <c r="D931" s="68"/>
      <c r="E931" s="68"/>
      <c r="F931" s="68"/>
      <c r="G931" s="85"/>
      <c r="H931" s="104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  <c r="AA931" s="68"/>
      <c r="AB931" s="68"/>
      <c r="AC931" s="68"/>
    </row>
    <row r="932" ht="15.75" customHeight="1">
      <c r="A932" s="102"/>
      <c r="B932" s="68"/>
      <c r="C932" s="68"/>
      <c r="D932" s="68"/>
      <c r="E932" s="68"/>
      <c r="F932" s="68"/>
      <c r="G932" s="85"/>
      <c r="H932" s="104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  <c r="AA932" s="68"/>
      <c r="AB932" s="68"/>
      <c r="AC932" s="68"/>
    </row>
    <row r="933" ht="15.75" customHeight="1">
      <c r="A933" s="102"/>
      <c r="B933" s="68"/>
      <c r="C933" s="68"/>
      <c r="D933" s="68"/>
      <c r="E933" s="68"/>
      <c r="F933" s="68"/>
      <c r="G933" s="85"/>
      <c r="H933" s="104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  <c r="AA933" s="68"/>
      <c r="AB933" s="68"/>
      <c r="AC933" s="68"/>
    </row>
    <row r="934" ht="15.75" customHeight="1">
      <c r="A934" s="102"/>
      <c r="B934" s="68"/>
      <c r="C934" s="68"/>
      <c r="D934" s="68"/>
      <c r="E934" s="68"/>
      <c r="F934" s="68"/>
      <c r="G934" s="85"/>
      <c r="H934" s="104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  <c r="AA934" s="68"/>
      <c r="AB934" s="68"/>
      <c r="AC934" s="68"/>
    </row>
    <row r="935" ht="15.75" customHeight="1">
      <c r="A935" s="102"/>
      <c r="B935" s="68"/>
      <c r="C935" s="68"/>
      <c r="D935" s="68"/>
      <c r="E935" s="68"/>
      <c r="F935" s="68"/>
      <c r="G935" s="85"/>
      <c r="H935" s="104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  <c r="AA935" s="68"/>
      <c r="AB935" s="68"/>
      <c r="AC935" s="68"/>
    </row>
    <row r="936" ht="15.75" customHeight="1">
      <c r="A936" s="102"/>
      <c r="B936" s="68"/>
      <c r="C936" s="68"/>
      <c r="D936" s="68"/>
      <c r="E936" s="68"/>
      <c r="F936" s="68"/>
      <c r="G936" s="85"/>
      <c r="H936" s="104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  <c r="AA936" s="68"/>
      <c r="AB936" s="68"/>
      <c r="AC936" s="68"/>
    </row>
    <row r="937" ht="15.75" customHeight="1">
      <c r="A937" s="102"/>
      <c r="B937" s="68"/>
      <c r="C937" s="68"/>
      <c r="D937" s="68"/>
      <c r="E937" s="68"/>
      <c r="F937" s="68"/>
      <c r="G937" s="85"/>
      <c r="H937" s="104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  <c r="AA937" s="68"/>
      <c r="AB937" s="68"/>
      <c r="AC937" s="68"/>
    </row>
    <row r="938" ht="15.75" customHeight="1">
      <c r="A938" s="102"/>
      <c r="B938" s="68"/>
      <c r="C938" s="68"/>
      <c r="D938" s="68"/>
      <c r="E938" s="68"/>
      <c r="F938" s="68"/>
      <c r="G938" s="85"/>
      <c r="H938" s="104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  <c r="AA938" s="68"/>
      <c r="AB938" s="68"/>
      <c r="AC938" s="68"/>
    </row>
    <row r="939" ht="15.75" customHeight="1">
      <c r="A939" s="102"/>
      <c r="B939" s="68"/>
      <c r="C939" s="68"/>
      <c r="D939" s="68"/>
      <c r="E939" s="68"/>
      <c r="F939" s="68"/>
      <c r="G939" s="85"/>
      <c r="H939" s="104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  <c r="AA939" s="68"/>
      <c r="AB939" s="68"/>
      <c r="AC939" s="68"/>
    </row>
    <row r="940" ht="15.75" customHeight="1">
      <c r="A940" s="102"/>
      <c r="B940" s="68"/>
      <c r="C940" s="68"/>
      <c r="D940" s="68"/>
      <c r="E940" s="68"/>
      <c r="F940" s="68"/>
      <c r="G940" s="85"/>
      <c r="H940" s="104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  <c r="AA940" s="68"/>
      <c r="AB940" s="68"/>
      <c r="AC940" s="68"/>
    </row>
    <row r="941" ht="15.75" customHeight="1">
      <c r="A941" s="102"/>
      <c r="B941" s="68"/>
      <c r="C941" s="68"/>
      <c r="D941" s="68"/>
      <c r="E941" s="68"/>
      <c r="F941" s="68"/>
      <c r="G941" s="85"/>
      <c r="H941" s="104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  <c r="AA941" s="68"/>
      <c r="AB941" s="68"/>
      <c r="AC941" s="68"/>
    </row>
    <row r="942" ht="15.75" customHeight="1">
      <c r="A942" s="102"/>
      <c r="B942" s="68"/>
      <c r="C942" s="68"/>
      <c r="D942" s="68"/>
      <c r="E942" s="68"/>
      <c r="F942" s="68"/>
      <c r="G942" s="85"/>
      <c r="H942" s="104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  <c r="AA942" s="68"/>
      <c r="AB942" s="68"/>
      <c r="AC942" s="68"/>
    </row>
    <row r="943" ht="15.75" customHeight="1">
      <c r="A943" s="102"/>
      <c r="B943" s="68"/>
      <c r="C943" s="68"/>
      <c r="D943" s="68"/>
      <c r="E943" s="68"/>
      <c r="F943" s="68"/>
      <c r="G943" s="85"/>
      <c r="H943" s="104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  <c r="AA943" s="68"/>
      <c r="AB943" s="68"/>
      <c r="AC943" s="68"/>
    </row>
    <row r="944" ht="15.75" customHeight="1">
      <c r="A944" s="102"/>
      <c r="B944" s="68"/>
      <c r="C944" s="68"/>
      <c r="D944" s="68"/>
      <c r="E944" s="68"/>
      <c r="F944" s="68"/>
      <c r="G944" s="85"/>
      <c r="H944" s="104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  <c r="AA944" s="68"/>
      <c r="AB944" s="68"/>
      <c r="AC944" s="68"/>
    </row>
    <row r="945" ht="15.75" customHeight="1">
      <c r="A945" s="102"/>
      <c r="B945" s="68"/>
      <c r="C945" s="68"/>
      <c r="D945" s="68"/>
      <c r="E945" s="68"/>
      <c r="F945" s="68"/>
      <c r="G945" s="85"/>
      <c r="H945" s="104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  <c r="AA945" s="68"/>
      <c r="AB945" s="68"/>
      <c r="AC945" s="68"/>
    </row>
  </sheetData>
  <mergeCells count="2">
    <mergeCell ref="A1:I1"/>
    <mergeCell ref="J1:M1"/>
  </mergeCells>
  <conditionalFormatting sqref="G3:G5">
    <cfRule type="containsText" dxfId="0" priority="1" operator="containsText" text="Não implementado">
      <formula>NOT(ISERROR(SEARCH(("Não implementado"),(G3))))</formula>
    </cfRule>
  </conditionalFormatting>
  <conditionalFormatting sqref="G3:G5">
    <cfRule type="containsText" dxfId="3" priority="2" operator="containsText" text="Implementado">
      <formula>NOT(ISERROR(SEARCH(("Implementado"),(G3))))</formula>
    </cfRule>
  </conditionalFormatting>
  <conditionalFormatting sqref="G3:G5">
    <cfRule type="containsText" dxfId="2" priority="3" operator="containsText" text="Em implementação">
      <formula>NOT(ISERROR(SEARCH(("Em implementação"),(G3))))</formula>
    </cfRule>
  </conditionalFormatting>
  <dataValidations>
    <dataValidation type="list" allowBlank="1" showErrorMessage="1" sqref="G3:G5">
      <formula1>"Implementado,Em implementação,Não implementado"</formula1>
    </dataValidation>
  </dataValidations>
  <printOptions/>
  <pageMargins bottom="0.787401575" footer="0.0" header="0.0" left="0.511811024" right="0.511811024" top="0.787401575"/>
  <pageSetup fitToHeight="0"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9.5"/>
    <col customWidth="1" min="3" max="4" width="21.13"/>
    <col customWidth="1" min="5" max="5" width="38.5"/>
    <col customWidth="1" min="6" max="6" width="28.13"/>
  </cols>
  <sheetData>
    <row r="1" ht="15.75" customHeight="1">
      <c r="A1" s="105" t="s">
        <v>192</v>
      </c>
      <c r="B1" s="3"/>
      <c r="C1" s="3"/>
      <c r="D1" s="3"/>
      <c r="E1" s="3"/>
      <c r="F1" s="4"/>
    </row>
    <row r="2" ht="46.5" customHeight="1">
      <c r="A2" s="106" t="s">
        <v>126</v>
      </c>
      <c r="B2" s="106" t="s">
        <v>193</v>
      </c>
      <c r="C2" s="107" t="s">
        <v>194</v>
      </c>
      <c r="D2" s="108" t="s">
        <v>195</v>
      </c>
      <c r="E2" s="107" t="s">
        <v>196</v>
      </c>
      <c r="F2" s="107" t="s">
        <v>197</v>
      </c>
    </row>
    <row r="3">
      <c r="A3" s="109" t="s">
        <v>110</v>
      </c>
      <c r="B3" s="110">
        <v>44682.0</v>
      </c>
      <c r="C3" s="109" t="s">
        <v>198</v>
      </c>
      <c r="D3" s="109" t="s">
        <v>199</v>
      </c>
      <c r="E3" s="109" t="s">
        <v>200</v>
      </c>
      <c r="F3" s="109" t="s">
        <v>201</v>
      </c>
    </row>
    <row r="4" ht="15.75" customHeight="1">
      <c r="A4" s="111"/>
      <c r="B4" s="111"/>
      <c r="C4" s="111"/>
      <c r="D4" s="111"/>
      <c r="E4" s="111"/>
      <c r="F4" s="111"/>
    </row>
    <row r="5" ht="15.75" customHeight="1">
      <c r="A5" s="111"/>
      <c r="B5" s="111"/>
      <c r="C5" s="111"/>
      <c r="D5" s="111"/>
      <c r="E5" s="111"/>
      <c r="F5" s="111"/>
    </row>
    <row r="6" ht="15.75" customHeight="1">
      <c r="A6" s="111"/>
      <c r="B6" s="111"/>
      <c r="C6" s="111"/>
      <c r="D6" s="111"/>
      <c r="E6" s="111"/>
      <c r="F6" s="111"/>
    </row>
    <row r="7" ht="15.75" customHeight="1">
      <c r="A7" s="111"/>
      <c r="B7" s="111"/>
      <c r="C7" s="111"/>
      <c r="D7" s="111"/>
      <c r="E7" s="111"/>
      <c r="F7" s="111"/>
    </row>
    <row r="8" ht="15.75" customHeight="1">
      <c r="A8" s="111"/>
      <c r="B8" s="111"/>
      <c r="C8" s="111"/>
      <c r="D8" s="111"/>
      <c r="E8" s="111"/>
      <c r="F8" s="111"/>
    </row>
    <row r="9" ht="15.75" customHeight="1">
      <c r="A9" s="111"/>
      <c r="B9" s="111"/>
      <c r="C9" s="111"/>
      <c r="D9" s="111"/>
      <c r="E9" s="111"/>
      <c r="F9" s="111"/>
    </row>
    <row r="10" ht="15.75" customHeight="1">
      <c r="A10" s="111"/>
      <c r="B10" s="111"/>
      <c r="C10" s="111"/>
      <c r="D10" s="111"/>
      <c r="E10" s="111"/>
      <c r="F10" s="111"/>
    </row>
    <row r="11" ht="15.75" customHeight="1">
      <c r="A11" s="111"/>
      <c r="B11" s="111"/>
      <c r="C11" s="111"/>
      <c r="D11" s="111"/>
      <c r="E11" s="111"/>
      <c r="F11" s="111"/>
    </row>
    <row r="12" ht="15.75" customHeight="1">
      <c r="A12" s="111"/>
      <c r="B12" s="111"/>
      <c r="C12" s="111"/>
      <c r="D12" s="111"/>
      <c r="E12" s="111"/>
      <c r="F12" s="111"/>
    </row>
    <row r="13" ht="15.75" customHeight="1">
      <c r="A13" s="111"/>
      <c r="B13" s="111"/>
      <c r="C13" s="111"/>
      <c r="D13" s="111"/>
      <c r="E13" s="111"/>
      <c r="F13" s="111"/>
    </row>
    <row r="14" ht="15.75" customHeight="1">
      <c r="A14" s="111"/>
      <c r="B14" s="111"/>
      <c r="C14" s="111"/>
      <c r="D14" s="111"/>
      <c r="E14" s="111"/>
      <c r="F14" s="111"/>
    </row>
    <row r="15" ht="15.75" customHeight="1">
      <c r="A15" s="111"/>
      <c r="B15" s="111"/>
      <c r="C15" s="111"/>
      <c r="D15" s="111"/>
      <c r="E15" s="111"/>
      <c r="F15" s="111"/>
    </row>
    <row r="16" ht="15.75" customHeight="1">
      <c r="A16" s="111"/>
      <c r="B16" s="111"/>
      <c r="C16" s="111"/>
      <c r="D16" s="111"/>
      <c r="E16" s="111"/>
      <c r="F16" s="111"/>
    </row>
    <row r="17" ht="15.75" customHeight="1">
      <c r="A17" s="111"/>
      <c r="B17" s="111"/>
      <c r="C17" s="111"/>
      <c r="D17" s="111"/>
      <c r="E17" s="111"/>
      <c r="F17" s="111"/>
    </row>
    <row r="18" ht="15.75" customHeight="1">
      <c r="A18" s="111"/>
      <c r="B18" s="111"/>
      <c r="C18" s="111"/>
      <c r="D18" s="111"/>
      <c r="E18" s="111"/>
      <c r="F18" s="111"/>
    </row>
    <row r="19" ht="15.75" customHeight="1">
      <c r="A19" s="111"/>
      <c r="B19" s="111"/>
      <c r="C19" s="111"/>
      <c r="D19" s="111"/>
      <c r="E19" s="111"/>
      <c r="F19" s="111"/>
    </row>
    <row r="20" ht="15.75" customHeight="1">
      <c r="A20" s="111"/>
      <c r="B20" s="111"/>
      <c r="C20" s="111"/>
      <c r="D20" s="111"/>
      <c r="E20" s="111"/>
      <c r="F20" s="11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</sheetData>
  <mergeCells count="1">
    <mergeCell ref="A1:F1"/>
  </mergeCells>
  <printOptions/>
  <pageMargins bottom="0.787401575" footer="0.0" header="0.0" left="0.511811024" right="0.511811024" top="0.787401575"/>
  <pageSetup fitToHeight="0" orientation="landscape"/>
  <drawing r:id="rId1"/>
</worksheet>
</file>